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801"/>
  <workbookPr/>
  <mc:AlternateContent xmlns:mc="http://schemas.openxmlformats.org/markup-compatibility/2006">
    <mc:Choice Requires="x15">
      <x15ac:absPath xmlns:x15ac="http://schemas.microsoft.com/office/spreadsheetml/2010/11/ac" url="D:\다운로드\"/>
    </mc:Choice>
  </mc:AlternateContent>
  <xr:revisionPtr revIDLastSave="0" documentId="8_{FE5AE120-6A9D-48AD-A6D8-ED8A31F44773}" xr6:coauthVersionLast="46" xr6:coauthVersionMax="46" xr10:uidLastSave="{00000000-0000-0000-0000-000000000000}"/>
  <bookViews>
    <workbookView xWindow="-120" yWindow="-120" windowWidth="19440" windowHeight="15000"/>
  </bookViews>
  <sheets>
    <sheet name="Form" sheetId="1" r:id="rId1"/>
    <sheet name="Translations" sheetId="3" r:id="rId2"/>
  </sheets>
  <definedNames>
    <definedName name="_xlnm._FilterDatabase" localSheetId="0" hidden="1">Form!$G$16:$H$27</definedName>
    <definedName name="_xlnm.Criteria" localSheetId="0">Form!$J$6:$J$7</definedName>
    <definedName name="EN">Form!$H$3+Form!$I$6:$I$16</definedName>
    <definedName name="_xlnm.Extract" localSheetId="0">Form!$G$16</definedName>
    <definedName name="_xlnm.Print_Area" localSheetId="0">Form!$A$1:$H$36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9" i="1" l="1"/>
  <c r="F26" i="1"/>
  <c r="F23" i="1"/>
  <c r="F24" i="1"/>
  <c r="F22" i="1"/>
  <c r="F21" i="1"/>
  <c r="F20" i="1"/>
  <c r="F16" i="1"/>
  <c r="A36" i="1"/>
  <c r="A34" i="1"/>
  <c r="A33" i="1"/>
  <c r="A30" i="1"/>
  <c r="A29" i="1"/>
  <c r="F17" i="1"/>
  <c r="F25" i="1"/>
  <c r="G15" i="1"/>
  <c r="E15" i="1"/>
  <c r="D15" i="1"/>
  <c r="B15" i="1"/>
  <c r="A15" i="1"/>
  <c r="A13" i="1"/>
  <c r="A12" i="1"/>
  <c r="A11" i="1"/>
  <c r="A10" i="1"/>
  <c r="A9" i="1"/>
  <c r="A8" i="1"/>
  <c r="A7" i="1"/>
  <c r="A5" i="1"/>
  <c r="C1" i="1"/>
  <c r="U11" i="3"/>
  <c r="O11" i="3"/>
  <c r="L11" i="3"/>
  <c r="K11" i="3"/>
  <c r="J11" i="3"/>
  <c r="H11" i="3"/>
  <c r="X8" i="3"/>
  <c r="X4" i="3"/>
  <c r="C4" i="3"/>
  <c r="W4" i="3"/>
  <c r="H4" i="3"/>
  <c r="C8" i="3"/>
  <c r="D8" i="3"/>
  <c r="E8" i="3"/>
  <c r="F8" i="3"/>
  <c r="G8" i="3"/>
  <c r="H8" i="3"/>
  <c r="I8" i="3"/>
  <c r="J8" i="3"/>
  <c r="K8" i="3"/>
  <c r="L8" i="3"/>
  <c r="M8" i="3"/>
  <c r="N8" i="3"/>
  <c r="O8" i="3"/>
  <c r="P8" i="3"/>
  <c r="Q8" i="3"/>
  <c r="R8" i="3"/>
  <c r="S8" i="3"/>
  <c r="T8" i="3"/>
  <c r="U8" i="3"/>
  <c r="V8" i="3"/>
  <c r="W8" i="3"/>
  <c r="B8" i="3"/>
</calcChain>
</file>

<file path=xl/sharedStrings.xml><?xml version="1.0" encoding="utf-8"?>
<sst xmlns="http://schemas.openxmlformats.org/spreadsheetml/2006/main" count="301" uniqueCount="246">
  <si>
    <t>Educational Facility:</t>
  </si>
  <si>
    <t>Address:</t>
  </si>
  <si>
    <t>Phone/Mobile:</t>
  </si>
  <si>
    <t>Fax:</t>
  </si>
  <si>
    <t>E-mail:</t>
  </si>
  <si>
    <t>Product Name</t>
  </si>
  <si>
    <t>USB eLicenser</t>
  </si>
  <si>
    <t>Amount</t>
  </si>
  <si>
    <t>included</t>
  </si>
  <si>
    <t>required</t>
  </si>
  <si>
    <t>Language</t>
  </si>
  <si>
    <t>EN, DE, FR, IT, ES</t>
  </si>
  <si>
    <t>EN</t>
  </si>
  <si>
    <t>DE</t>
  </si>
  <si>
    <t>FR</t>
  </si>
  <si>
    <t>IT</t>
  </si>
  <si>
    <t>ES</t>
  </si>
  <si>
    <t>Educational Facility Official Stamp
Signature</t>
  </si>
  <si>
    <t>!</t>
  </si>
  <si>
    <t>Please stamp, sign and hand this form back to your Steinberg dealer for order processing. Thank you!</t>
  </si>
  <si>
    <t>Steinberg Dealer:</t>
  </si>
  <si>
    <t>Name of sales person:</t>
  </si>
  <si>
    <t>Volume Discount</t>
  </si>
  <si>
    <t>Art. No.</t>
  </si>
  <si>
    <t>FI</t>
  </si>
  <si>
    <t>NO</t>
  </si>
  <si>
    <t>SE</t>
  </si>
  <si>
    <t>DK</t>
  </si>
  <si>
    <t>NL</t>
  </si>
  <si>
    <t>benötigt</t>
  </si>
  <si>
    <t>enthalten</t>
  </si>
  <si>
    <t>Offizieller Stempel der Bildungseinrichtung
Unterschrift</t>
  </si>
  <si>
    <t>Bildungseinrichtung</t>
  </si>
  <si>
    <t>Adresse</t>
  </si>
  <si>
    <t>Telefon/Handy</t>
  </si>
  <si>
    <t>Fax</t>
  </si>
  <si>
    <t>E-Mail</t>
  </si>
  <si>
    <t>Art-Nr.</t>
  </si>
  <si>
    <t>Produktname</t>
  </si>
  <si>
    <t>Sprache</t>
  </si>
  <si>
    <t>Menge</t>
  </si>
  <si>
    <t>Mengenrabatt</t>
  </si>
  <si>
    <t>Bitte stempeln, unterschreiben und an Ihren Steinberg-Händler zurückgeben. Vielen Dank!</t>
  </si>
  <si>
    <t>Steinberg-Händler:</t>
  </si>
  <si>
    <t>Name des Verkäufers:</t>
  </si>
  <si>
    <t>Tampon officiel de l’organisme rattaché à l’éducation
Signature</t>
  </si>
  <si>
    <t>Organisme Education</t>
  </si>
  <si>
    <t>Addresse</t>
  </si>
  <si>
    <t>Téléphone/Portable</t>
  </si>
  <si>
    <t>E-mail</t>
  </si>
  <si>
    <t>N° Prod.</t>
  </si>
  <si>
    <t>Nom du produit</t>
  </si>
  <si>
    <t>Langue</t>
  </si>
  <si>
    <t>Nombre</t>
  </si>
  <si>
    <t>Remise</t>
  </si>
  <si>
    <t>incluse</t>
  </si>
  <si>
    <t>requise</t>
  </si>
  <si>
    <t>Merci de tamponner, signer et renvoyer ce bon à votre Revendeur Steinberg pour le traitement de la commande.</t>
  </si>
  <si>
    <t>Nom du commercial :</t>
  </si>
  <si>
    <t>Revendeur Steinberg :</t>
  </si>
  <si>
    <t>Timbro Ufficiale della Struttura
Firma</t>
  </si>
  <si>
    <t>Struttura Educazionale</t>
  </si>
  <si>
    <t>Indirizzo</t>
  </si>
  <si>
    <t>Telefono/Cellulare</t>
  </si>
  <si>
    <t>Email</t>
  </si>
  <si>
    <t>Prod. No.</t>
  </si>
  <si>
    <t>Nome del prodotto</t>
  </si>
  <si>
    <t>Lingua</t>
  </si>
  <si>
    <t>Quantita’</t>
  </si>
  <si>
    <t>Sconto</t>
  </si>
  <si>
    <t>Per favore firmare, timbrare e restituire il presente modulo al vostro rivenditore affinche’ possa inoltrare l’ordine. Grazie!</t>
  </si>
  <si>
    <t>Rivenditore Steinberg:</t>
  </si>
  <si>
    <t>Nome dell’incaricato:</t>
  </si>
  <si>
    <t>Sello oficial del instituto educacional
Firma</t>
  </si>
  <si>
    <t>Instituto</t>
  </si>
  <si>
    <t>Dirección</t>
  </si>
  <si>
    <t>Teléfono/Mobil</t>
  </si>
  <si>
    <t>No. Prod.</t>
  </si>
  <si>
    <t>Nombre del Producto</t>
  </si>
  <si>
    <t>Idioma</t>
  </si>
  <si>
    <t>Cantidad</t>
  </si>
  <si>
    <t>Descuento</t>
  </si>
  <si>
    <t>incluida</t>
  </si>
  <si>
    <t>se necesita</t>
  </si>
  <si>
    <t>inclusa</t>
  </si>
  <si>
    <t>richiesta</t>
  </si>
  <si>
    <t>Por favor ponga un sello, firme y devuelva este formulario a su vendedor Steinberg para poder procesar el pedido. Gracias!</t>
  </si>
  <si>
    <t>Vendedor Steinberg:</t>
  </si>
  <si>
    <t>Nombre del vendedor:</t>
  </si>
  <si>
    <t>Skolens / utdanningsinstitusjonens offisielle stempel
Signatur</t>
  </si>
  <si>
    <t>Skole / utdanningsetat</t>
  </si>
  <si>
    <t>Telefon/Mobil</t>
  </si>
  <si>
    <t>Faksnummer</t>
  </si>
  <si>
    <t>Epost</t>
  </si>
  <si>
    <t>Produktnavn</t>
  </si>
  <si>
    <t>Språk</t>
  </si>
  <si>
    <t>Vennligst signer, stemple og returner skjemaet tilbake til deres Steinberg-forhandler for videre prosessering. Takk!</t>
  </si>
  <si>
    <t>Steinberg-forhandler:</t>
  </si>
  <si>
    <t>Navn på selger:</t>
  </si>
  <si>
    <t>Uddannelsesinstitutionens officielle stempel
Underskrift</t>
  </si>
  <si>
    <t>Uddannelsessted</t>
  </si>
  <si>
    <t>Sprog</t>
  </si>
  <si>
    <t>Antal</t>
  </si>
  <si>
    <t>Rabat</t>
  </si>
  <si>
    <t>inkluderet</t>
  </si>
  <si>
    <t>Venligst stempel, underskriv og tilbagelevér denne formular til din Steinbergforhandler til videre behandling. Mange tak!</t>
  </si>
  <si>
    <t>Steinberforhandler:</t>
  </si>
  <si>
    <t>Navn på salgsperson:</t>
  </si>
  <si>
    <t>Prod. Nr.</t>
  </si>
  <si>
    <t>Skolans/Verksamhetens stämpel
Signatur</t>
  </si>
  <si>
    <t>Skolans namn</t>
  </si>
  <si>
    <t>Adress</t>
  </si>
  <si>
    <t>Telefon/ Mobil</t>
  </si>
  <si>
    <t xml:space="preserve">Produktnamn </t>
  </si>
  <si>
    <t>Mängdrabatt</t>
  </si>
  <si>
    <t>Vänligen stämpla, signera och lämna tillbaka intyget till närmsta Steinberg återförsäljare för beställning, tack!</t>
  </si>
  <si>
    <t>Steinberg återförsäljare:</t>
  </si>
  <si>
    <t>Namn på ansvarig beställare:</t>
  </si>
  <si>
    <t>Kvantumsrabatt</t>
  </si>
  <si>
    <t>Proof of Eligibility for Steinberg Educational Products</t>
  </si>
  <si>
    <t>Berechtigungsnachweis für Steinberg Educational Produkte</t>
  </si>
  <si>
    <t>Preuve d’éligibilité aux Produits Education Steinberg</t>
  </si>
  <si>
    <t>Prova di idoneità per i prodotti Steinberg Educational</t>
  </si>
  <si>
    <t>Gyldighetsbevis for Steinberg Educational produkter</t>
  </si>
  <si>
    <t>Bevis på egnethed til Steinberg uddannelsesprodukter</t>
  </si>
  <si>
    <t>Berättighetsintyg för Steinberg Skollicenser</t>
  </si>
  <si>
    <t>Name:</t>
  </si>
  <si>
    <t>Nom</t>
  </si>
  <si>
    <t>Nome</t>
  </si>
  <si>
    <t>Innkjøpers</t>
  </si>
  <si>
    <t>navn</t>
  </si>
  <si>
    <t>Namn:</t>
  </si>
  <si>
    <t>Type of class/course (if teacher):</t>
  </si>
  <si>
    <t>Tipo di classe/corso (se docente):</t>
  </si>
  <si>
    <t>Type klasse eller kurs (for lærere):</t>
  </si>
  <si>
    <t>Typ av utbildning/kurs:</t>
  </si>
  <si>
    <t>Dear Steinberg Dealer, please keep this form and hand it over to Steinberg upon request.</t>
  </si>
  <si>
    <t>Lieber Händler, bitte bewahren Sie dieses Formular auf und übergeben es auf Anfrage an Steinberg.</t>
  </si>
  <si>
    <t>Caro Rivenditore Steinberg, conserva questo modulo per eventuali richieste future da parte di Steinberg.</t>
  </si>
  <si>
    <t>Estimado vendedor Steinberg, por favor guarde este formulario por si Steinberg lo necesita.</t>
  </si>
  <si>
    <t>Kjære Steinberg-forhandler; vennligst ta godt vare på dette skjemaet for overlevering videre til Steinberg.</t>
  </si>
  <si>
    <t>Bäste Steinbergåterförsäljare, vänligen behåll detta formulär för framtida referens och överlämnande.</t>
  </si>
  <si>
    <t>Art/Name d. Kurses (wenn Lehrer):</t>
  </si>
  <si>
    <t>Tipo de clase/curso (si profesor):</t>
  </si>
  <si>
    <t>Händler Info:
Steinberg bietet vergünstigte Software-Lizenzen für Lehrer und Vollzeitstudenten. Bitte lassen Sie die berechtigte Person dieses Formular ausfüllen und an Sie zurückgeben. Es ist wichtig, dass deren Schule dieses Formular durch ihren offiziellen Stempel und eine Unterschrift bestätigt. Bei weiteren Fragen wenden Sie sich bitte an Ihren Steinberg-Händlerbetreuer. Bitte bewahren Sie dieses Formular auf und übergeben Sie es auf Anfrage an Steinberg.</t>
  </si>
  <si>
    <t>Dealer Info:
Steinberg offers discounted software licenses for teachers and full-time students. Please have the person fill out this form and hand it back to you. It is important that their school confirm and validate this form by putting their official stamp and signature on it. For any further questions please contact your Steinberg sales representative. Please keep this form and hand it over to Steinberg upon request.</t>
  </si>
  <si>
    <t>Informazione al Rivenditore:
Steinberg offre licenze software scontate dedicate ad insegnati e studenti. Per favore fate compilare al cliente il presente modulo e fatevelo restituire. E’ importante che l’istituto confermi e convalidi il presente modulo apponendo il proprio timbro e la relativa firma. Per ogni ulteriore chiarimento, contattare il vostro referente Steinberg. Per favore, conservare il presente modulo che dovra’ essere esibito su eventuale richiesta di Steinberg.</t>
  </si>
  <si>
    <t>Información a los vendedores:
Steinberg ofrece descuentos especiales sobre las licencias de software para estudiantes y profesores. Por favor, que la persona interesada complete este formulario y os lo devuelva. Es importante que el instituto educacional confirme y convalide este formulario poniendo el sello oficial y la firma. Para cualquier pregunta por favor contacte su representante Steinberg. Guarde este formulario para poder entregarlo a Steinberg cuando este se necesite.</t>
  </si>
  <si>
    <t>Forhandlerinformasjon:
Steinberg tilbyr software-lisenser med rabatt for lærere og heltidsstudenter. Vennligst be kunden fylle ut dette skjemaet og levere det tilbake til dere. Det er viktig at skolen bekrefter og validerer dette skjemaet ved å påføre skolens offisielle stempel og signatur. Vennligst ta kontakt med deres lokale Steinberg-representant hvis dere har noen spørsmål. Vennligst ta godt varer på dette skjemaet slik at det kan videresendes og overleveres til Steinberg ved henvendelse.</t>
  </si>
  <si>
    <t>Handlar Info:
Steinberg erbjuder rabatterade licenser på mjukvaror till lärare och heltidsstuderande. Vänligen be studenten/läraren, fylla i detta formulär och återlämna till butiken. Sedan är det viktigt att deras skola bekräftar och validerar detta formulär med officiell stämpel och signatur. Om du har några frågor, var vänlig kontakta din representant på Steinberg. Vänligen behåll detta formulär för framtida avstämning då Steinberg kommer att begära in det vid något tillfälle.</t>
  </si>
  <si>
    <t>Limited to one license per product. Student versions are personal and cannot be passed on or sold to any other third party or person.</t>
  </si>
  <si>
    <t>Nur eine Lizenz pro Produkt und Person. Nur für den persönlichen Gebrauch. Kein Verkauf/Weitergabe an Dritte.</t>
  </si>
  <si>
    <t>Limitate ad una licenza per prodotto. Le versioni Edu sono personali e non cedibili o vendibili a nessun altro soggetto o terze parti.</t>
  </si>
  <si>
    <t>Limitado a una licencia por producto. Las versiones para estudiante son personales y no pueden ser pasadas o vendidas a cualquier otra persona o instituto.</t>
  </si>
  <si>
    <t>Begrenset til en lisens per produkt. Studentversjoner er personlige og kan ikke overdras eller selges til en tredjepart eller annen person.</t>
  </si>
  <si>
    <t>Begränsat till en licens per produkt. Studentlicenser är personliga och kan därmed inte överlåtas eller säljas vidare till tredje part eller person.</t>
  </si>
  <si>
    <t>Choose Language:</t>
  </si>
  <si>
    <t>inkludert</t>
  </si>
  <si>
    <t>påkrevet</t>
  </si>
  <si>
    <t>inkluderad</t>
  </si>
  <si>
    <t>nödvändig</t>
  </si>
  <si>
    <t>Bewijs om in aanmerking te komen voor Steinberg Educational Products</t>
  </si>
  <si>
    <t>Dealer info: Steinberg biedt korting op software licenties aan voor leerkrachten enfull-time studenten. Zorg ervoor dat de persoon het formulier laat invullen en deze terug aan u bezorgt. Het is belangrijk dat de school dit formulier valideerd door een officiele stempel en handtekening. Voor verdere vragen kunt u contact opnemen met uw Steinberg vertegenwoordiger. Bewaar dit formulier en overhandig deze aan Steinberg op aanvraag.</t>
  </si>
  <si>
    <t>Educatief instituut</t>
  </si>
  <si>
    <t>Naam:</t>
  </si>
  <si>
    <t>Adres</t>
  </si>
  <si>
    <t>Tel/GSM</t>
  </si>
  <si>
    <t>Produkt Naam</t>
  </si>
  <si>
    <t>Taal</t>
  </si>
  <si>
    <t>Aantal</t>
  </si>
  <si>
    <t>Staffel korting</t>
  </si>
  <si>
    <t>inbegrepen</t>
  </si>
  <si>
    <t>nodig</t>
  </si>
  <si>
    <t>Gelieve een stempel te plaatsen, te ondertekenen en overhandig dit formulier aan uw Steinberg dealer voor de orderverwerking. Dank u wel!</t>
  </si>
  <si>
    <t>Naam van de verkoper</t>
  </si>
  <si>
    <t>Steinberg Beste Dealer, houd dit formulier en overhandig het aan Steinberg op aanvraag.</t>
  </si>
  <si>
    <t>Beperkt tot 1 licentie per product. Studenten versies zijn persoonlijk en kunnen niet worden doorgegeven of verkocht aan een andere derde partij of persoon.</t>
  </si>
  <si>
    <t>Officieel stempel educatieve inrichting
Handtekening</t>
  </si>
  <si>
    <t>påkrævet</t>
  </si>
  <si>
    <t>Info til videreforhandler:
Steinberg tilbyder rabat på softwarelicenser for lærere og fuldtidsstuderende. Venligst be denne person udfylde denne formular og aflevere den tilbage til butikken. Det er vigtigt, at deres skole bekræfter og validerer denne form, ved at sætte deres officielle stempel og underskrift på det. For yderligere spørgsmål kontakt venligst din Steinberg salgskonsulent. Venligst gem denne formular og aflevere det til Steinberg efter anmodning.</t>
  </si>
  <si>
    <t>Type af uddannelse</t>
  </si>
  <si>
    <t>Kære Steinberg Dealer, venligst gem denne formular til fremtidig reference og aflevere det til Steinberg efter anmodning.</t>
  </si>
  <si>
    <t>Begrænset til én licens pr. produkt. Studentversioner er personlige, og kan ikke videregives eller sælges til nogen anden tredjepart eller person.</t>
  </si>
  <si>
    <t>PT</t>
  </si>
  <si>
    <t>Comprovativo de elegibilidade para os produtos escolares Steinberg</t>
  </si>
  <si>
    <t>Informação para os distribuidores: a Steinberg oferece licenças de software a um preço vantajoso para professores e estudantes a tempo inteiro. Peça à pessoa elegível para preencher este formulário e lho devolver. É importante que a escola autentique este formulário mediante aposição do seu carimbo oficial e uma assinatura. Se tiver mais perguntas queira entrar em contacto com o seu consultor de distribuição Steinberg. Guarde este formulário e, se solicitado, entregue-o à Steinberg.</t>
  </si>
  <si>
    <t>Instituição escolar</t>
  </si>
  <si>
    <t>Nome:</t>
  </si>
  <si>
    <t>Tipo/nome do curso (se for professor):</t>
  </si>
  <si>
    <t>Morada:</t>
  </si>
  <si>
    <t>Telefone/telemóvel:</t>
  </si>
  <si>
    <t>Art. n.º</t>
  </si>
  <si>
    <t>Nome do produto</t>
  </si>
  <si>
    <t>Quantidade</t>
  </si>
  <si>
    <t>Desconto de volume</t>
  </si>
  <si>
    <t>incluído</t>
  </si>
  <si>
    <t>necessário</t>
  </si>
  <si>
    <t>Carimbar, assinar e devolver ao distribuidor Steinberg. Muito obrigado!</t>
  </si>
  <si>
    <t>Distribuidor Steinberg:</t>
  </si>
  <si>
    <t>Nome do vendedor:</t>
  </si>
  <si>
    <t>Estimado distribuidor, guarde este formulário e, se solicitado, entregue-o à Steinberg.</t>
  </si>
  <si>
    <t>Apenas uma licença por produto e pessoa. Apenas para uso pessoal. Não pode ser vendido/cedido a terceiros.</t>
  </si>
  <si>
    <t>Carimbo oficial da instituição escolar
Assinatura</t>
  </si>
  <si>
    <t>KR</t>
    <phoneticPr fontId="2" type="noConversion"/>
  </si>
  <si>
    <r>
      <rPr>
        <sz val="10"/>
        <rFont val="돋움"/>
        <family val="3"/>
        <charset val="129"/>
      </rPr>
      <t>스타인버그</t>
    </r>
    <r>
      <rPr>
        <sz val="10"/>
        <rFont val="Arial"/>
        <family val="2"/>
      </rPr>
      <t xml:space="preserve"> </t>
    </r>
    <r>
      <rPr>
        <sz val="10"/>
        <rFont val="돋움"/>
        <family val="3"/>
        <charset val="129"/>
      </rPr>
      <t>교육용</t>
    </r>
    <r>
      <rPr>
        <sz val="10"/>
        <rFont val="Arial"/>
        <family val="2"/>
      </rPr>
      <t xml:space="preserve"> </t>
    </r>
    <r>
      <rPr>
        <sz val="10"/>
        <rFont val="돋움"/>
        <family val="3"/>
        <charset val="129"/>
      </rPr>
      <t>제품</t>
    </r>
    <r>
      <rPr>
        <sz val="10"/>
        <rFont val="Arial"/>
        <family val="2"/>
      </rPr>
      <t xml:space="preserve"> </t>
    </r>
    <r>
      <rPr>
        <sz val="10"/>
        <rFont val="돋움"/>
        <family val="3"/>
        <charset val="129"/>
      </rPr>
      <t>판매</t>
    </r>
    <r>
      <rPr>
        <sz val="10"/>
        <rFont val="Arial"/>
        <family val="2"/>
      </rPr>
      <t xml:space="preserve"> </t>
    </r>
    <r>
      <rPr>
        <sz val="10"/>
        <rFont val="돋움"/>
        <family val="3"/>
        <charset val="129"/>
      </rPr>
      <t>확인서</t>
    </r>
  </si>
  <si>
    <r>
      <rPr>
        <sz val="10"/>
        <rFont val="돋움"/>
        <family val="3"/>
        <charset val="129"/>
      </rPr>
      <t>대리점</t>
    </r>
    <r>
      <rPr>
        <sz val="10"/>
        <rFont val="Arial"/>
        <family val="2"/>
      </rPr>
      <t xml:space="preserve"> </t>
    </r>
    <r>
      <rPr>
        <sz val="10"/>
        <rFont val="돋움"/>
        <family val="3"/>
        <charset val="129"/>
      </rPr>
      <t>전달사항</t>
    </r>
    <r>
      <rPr>
        <sz val="10"/>
        <rFont val="Arial"/>
        <family val="2"/>
      </rPr>
      <t>:</t>
    </r>
    <r>
      <rPr>
        <sz val="10"/>
        <rFont val="돋움"/>
        <family val="3"/>
        <charset val="129"/>
      </rPr>
      <t xml:space="preserve">
스타인버그사는</t>
    </r>
    <r>
      <rPr>
        <sz val="10"/>
        <rFont val="Arial"/>
        <family val="2"/>
      </rPr>
      <t xml:space="preserve"> </t>
    </r>
    <r>
      <rPr>
        <sz val="10"/>
        <rFont val="돋움"/>
        <family val="3"/>
        <charset val="129"/>
      </rPr>
      <t>학교</t>
    </r>
    <r>
      <rPr>
        <sz val="10"/>
        <rFont val="Arial"/>
        <family val="2"/>
      </rPr>
      <t xml:space="preserve"> </t>
    </r>
    <r>
      <rPr>
        <sz val="10"/>
        <rFont val="돋움"/>
        <family val="3"/>
        <charset val="129"/>
      </rPr>
      <t>교사들과</t>
    </r>
    <r>
      <rPr>
        <sz val="10"/>
        <rFont val="Arial"/>
        <family val="2"/>
      </rPr>
      <t xml:space="preserve"> </t>
    </r>
    <r>
      <rPr>
        <sz val="10"/>
        <rFont val="돋움"/>
        <family val="3"/>
        <charset val="129"/>
      </rPr>
      <t>정규</t>
    </r>
    <r>
      <rPr>
        <sz val="10"/>
        <rFont val="Arial"/>
        <family val="2"/>
      </rPr>
      <t xml:space="preserve"> </t>
    </r>
    <r>
      <rPr>
        <sz val="10"/>
        <rFont val="돋움"/>
        <family val="3"/>
        <charset val="129"/>
      </rPr>
      <t>학생들을</t>
    </r>
    <r>
      <rPr>
        <sz val="10"/>
        <rFont val="Arial"/>
        <family val="2"/>
      </rPr>
      <t xml:space="preserve"> </t>
    </r>
    <r>
      <rPr>
        <sz val="10"/>
        <rFont val="돋움"/>
        <family val="3"/>
        <charset val="129"/>
      </rPr>
      <t>위해서</t>
    </r>
    <r>
      <rPr>
        <sz val="10"/>
        <rFont val="Arial"/>
        <family val="2"/>
      </rPr>
      <t xml:space="preserve"> </t>
    </r>
    <r>
      <rPr>
        <sz val="10"/>
        <rFont val="돋움"/>
        <family val="3"/>
        <charset val="129"/>
      </rPr>
      <t>할인된</t>
    </r>
    <r>
      <rPr>
        <sz val="10"/>
        <rFont val="Arial"/>
        <family val="2"/>
      </rPr>
      <t xml:space="preserve"> </t>
    </r>
    <r>
      <rPr>
        <sz val="10"/>
        <rFont val="돋움"/>
        <family val="3"/>
        <charset val="129"/>
      </rPr>
      <t>소프트웨어</t>
    </r>
    <r>
      <rPr>
        <sz val="10"/>
        <rFont val="Arial"/>
        <family val="2"/>
      </rPr>
      <t xml:space="preserve"> </t>
    </r>
    <r>
      <rPr>
        <sz val="10"/>
        <rFont val="돋움"/>
        <family val="3"/>
        <charset val="129"/>
      </rPr>
      <t>라이선스를</t>
    </r>
    <r>
      <rPr>
        <sz val="10"/>
        <rFont val="Arial"/>
        <family val="2"/>
      </rPr>
      <t xml:space="preserve"> </t>
    </r>
    <r>
      <rPr>
        <sz val="10"/>
        <rFont val="돋움"/>
        <family val="3"/>
        <charset val="129"/>
      </rPr>
      <t>제공하고</t>
    </r>
    <r>
      <rPr>
        <sz val="10"/>
        <rFont val="Arial"/>
        <family val="2"/>
      </rPr>
      <t xml:space="preserve"> </t>
    </r>
    <r>
      <rPr>
        <sz val="10"/>
        <rFont val="돋움"/>
        <family val="3"/>
        <charset val="129"/>
      </rPr>
      <t>있습니다</t>
    </r>
    <r>
      <rPr>
        <sz val="10"/>
        <rFont val="Arial"/>
        <family val="2"/>
      </rPr>
      <t xml:space="preserve">. </t>
    </r>
    <r>
      <rPr>
        <sz val="10"/>
        <rFont val="돋움"/>
        <family val="3"/>
        <charset val="129"/>
      </rPr>
      <t>제품</t>
    </r>
    <r>
      <rPr>
        <sz val="10"/>
        <rFont val="Arial"/>
        <family val="2"/>
      </rPr>
      <t xml:space="preserve"> </t>
    </r>
    <r>
      <rPr>
        <sz val="10"/>
        <rFont val="돋움"/>
        <family val="3"/>
        <charset val="129"/>
      </rPr>
      <t>구매자로부터</t>
    </r>
    <r>
      <rPr>
        <sz val="10"/>
        <rFont val="Arial"/>
        <family val="2"/>
      </rPr>
      <t xml:space="preserve"> </t>
    </r>
    <r>
      <rPr>
        <sz val="10"/>
        <rFont val="돋움"/>
        <family val="3"/>
        <charset val="129"/>
      </rPr>
      <t>직접</t>
    </r>
    <r>
      <rPr>
        <sz val="10"/>
        <rFont val="Arial"/>
        <family val="2"/>
      </rPr>
      <t xml:space="preserve"> </t>
    </r>
    <r>
      <rPr>
        <sz val="10"/>
        <rFont val="돋움"/>
        <family val="3"/>
        <charset val="129"/>
      </rPr>
      <t>본</t>
    </r>
    <r>
      <rPr>
        <sz val="10"/>
        <rFont val="Arial"/>
        <family val="2"/>
      </rPr>
      <t xml:space="preserve"> </t>
    </r>
    <r>
      <rPr>
        <sz val="10"/>
        <rFont val="돋움"/>
        <family val="3"/>
        <charset val="129"/>
      </rPr>
      <t>확인서를</t>
    </r>
    <r>
      <rPr>
        <sz val="10"/>
        <rFont val="Arial"/>
        <family val="2"/>
      </rPr>
      <t xml:space="preserve"> </t>
    </r>
    <r>
      <rPr>
        <sz val="10"/>
        <rFont val="돋움"/>
        <family val="3"/>
        <charset val="129"/>
      </rPr>
      <t>작성</t>
    </r>
    <r>
      <rPr>
        <sz val="10"/>
        <rFont val="Arial"/>
        <family val="2"/>
      </rPr>
      <t xml:space="preserve"> </t>
    </r>
    <r>
      <rPr>
        <sz val="10"/>
        <rFont val="돋움"/>
        <family val="3"/>
        <charset val="129"/>
      </rPr>
      <t>및</t>
    </r>
    <r>
      <rPr>
        <sz val="10"/>
        <rFont val="Arial"/>
        <family val="2"/>
      </rPr>
      <t xml:space="preserve"> </t>
    </r>
    <r>
      <rPr>
        <sz val="10"/>
        <rFont val="돋움"/>
        <family val="3"/>
        <charset val="129"/>
      </rPr>
      <t>회수하여</t>
    </r>
    <r>
      <rPr>
        <sz val="10"/>
        <rFont val="Arial"/>
        <family val="2"/>
      </rPr>
      <t xml:space="preserve"> </t>
    </r>
    <r>
      <rPr>
        <sz val="10"/>
        <rFont val="돋움"/>
        <family val="3"/>
        <charset val="129"/>
      </rPr>
      <t>주십시오</t>
    </r>
    <r>
      <rPr>
        <sz val="10"/>
        <rFont val="Arial"/>
        <family val="2"/>
      </rPr>
      <t xml:space="preserve">. </t>
    </r>
    <r>
      <rPr>
        <sz val="10"/>
        <rFont val="돋움"/>
        <family val="3"/>
        <charset val="129"/>
      </rPr>
      <t>구매자의</t>
    </r>
    <r>
      <rPr>
        <sz val="10"/>
        <rFont val="Arial"/>
        <family val="2"/>
      </rPr>
      <t xml:space="preserve"> </t>
    </r>
    <r>
      <rPr>
        <sz val="10"/>
        <rFont val="돋움"/>
        <family val="3"/>
        <charset val="129"/>
      </rPr>
      <t>교육기관의</t>
    </r>
    <r>
      <rPr>
        <sz val="10"/>
        <rFont val="Arial"/>
        <family val="2"/>
      </rPr>
      <t xml:space="preserve"> </t>
    </r>
    <r>
      <rPr>
        <sz val="10"/>
        <rFont val="돋움"/>
        <family val="3"/>
        <charset val="129"/>
      </rPr>
      <t>확인을</t>
    </r>
    <r>
      <rPr>
        <sz val="10"/>
        <rFont val="Arial"/>
        <family val="2"/>
      </rPr>
      <t xml:space="preserve"> </t>
    </r>
    <r>
      <rPr>
        <sz val="10"/>
        <rFont val="돋움"/>
        <family val="3"/>
        <charset val="129"/>
      </rPr>
      <t>위해</t>
    </r>
    <r>
      <rPr>
        <sz val="10"/>
        <rFont val="Arial"/>
        <family val="2"/>
      </rPr>
      <t xml:space="preserve"> </t>
    </r>
    <r>
      <rPr>
        <sz val="10"/>
        <rFont val="돋움"/>
        <family val="3"/>
        <charset val="129"/>
      </rPr>
      <t>학교</t>
    </r>
    <r>
      <rPr>
        <sz val="10"/>
        <rFont val="Arial"/>
        <family val="2"/>
      </rPr>
      <t xml:space="preserve"> </t>
    </r>
    <r>
      <rPr>
        <sz val="10"/>
        <rFont val="돋움"/>
        <family val="3"/>
        <charset val="129"/>
      </rPr>
      <t>스템프</t>
    </r>
    <r>
      <rPr>
        <sz val="10"/>
        <rFont val="Arial"/>
        <family val="2"/>
      </rPr>
      <t xml:space="preserve"> </t>
    </r>
    <r>
      <rPr>
        <sz val="10"/>
        <rFont val="돋움"/>
        <family val="3"/>
        <charset val="129"/>
      </rPr>
      <t>및</t>
    </r>
    <r>
      <rPr>
        <sz val="10"/>
        <rFont val="Arial"/>
        <family val="2"/>
      </rPr>
      <t xml:space="preserve"> </t>
    </r>
    <r>
      <rPr>
        <sz val="10"/>
        <rFont val="돋움"/>
        <family val="3"/>
        <charset val="129"/>
      </rPr>
      <t>사인을</t>
    </r>
    <r>
      <rPr>
        <sz val="10"/>
        <rFont val="Arial"/>
        <family val="2"/>
      </rPr>
      <t xml:space="preserve"> </t>
    </r>
    <r>
      <rPr>
        <sz val="10"/>
        <rFont val="돋움"/>
        <family val="3"/>
        <charset val="129"/>
      </rPr>
      <t>받는</t>
    </r>
    <r>
      <rPr>
        <sz val="10"/>
        <rFont val="Arial"/>
        <family val="2"/>
      </rPr>
      <t xml:space="preserve"> </t>
    </r>
    <r>
      <rPr>
        <sz val="10"/>
        <rFont val="돋움"/>
        <family val="3"/>
        <charset val="129"/>
      </rPr>
      <t>것이</t>
    </r>
    <r>
      <rPr>
        <sz val="10"/>
        <rFont val="Arial"/>
        <family val="2"/>
      </rPr>
      <t xml:space="preserve"> </t>
    </r>
    <r>
      <rPr>
        <sz val="10"/>
        <rFont val="돋움"/>
        <family val="3"/>
        <charset val="129"/>
      </rPr>
      <t>중요합니다</t>
    </r>
    <r>
      <rPr>
        <sz val="10"/>
        <rFont val="Arial"/>
        <family val="2"/>
      </rPr>
      <t xml:space="preserve">. </t>
    </r>
    <r>
      <rPr>
        <sz val="10"/>
        <rFont val="돋움"/>
        <family val="3"/>
        <charset val="129"/>
      </rPr>
      <t>궁금하신</t>
    </r>
    <r>
      <rPr>
        <sz val="10"/>
        <rFont val="Arial"/>
        <family val="2"/>
      </rPr>
      <t xml:space="preserve"> </t>
    </r>
    <r>
      <rPr>
        <sz val="10"/>
        <rFont val="돋움"/>
        <family val="3"/>
        <charset val="129"/>
      </rPr>
      <t>점이</t>
    </r>
    <r>
      <rPr>
        <sz val="10"/>
        <rFont val="Arial"/>
        <family val="2"/>
      </rPr>
      <t xml:space="preserve"> </t>
    </r>
    <r>
      <rPr>
        <sz val="10"/>
        <rFont val="돋움"/>
        <family val="3"/>
        <charset val="129"/>
      </rPr>
      <t>있으시면</t>
    </r>
    <r>
      <rPr>
        <sz val="10"/>
        <rFont val="Arial"/>
        <family val="2"/>
      </rPr>
      <t xml:space="preserve"> </t>
    </r>
    <r>
      <rPr>
        <sz val="10"/>
        <rFont val="돋움"/>
        <family val="3"/>
        <charset val="129"/>
      </rPr>
      <t>스타인버그</t>
    </r>
    <r>
      <rPr>
        <sz val="10"/>
        <rFont val="Arial"/>
        <family val="2"/>
      </rPr>
      <t xml:space="preserve"> </t>
    </r>
    <r>
      <rPr>
        <sz val="10"/>
        <rFont val="돋움"/>
        <family val="3"/>
        <charset val="129"/>
      </rPr>
      <t>공식</t>
    </r>
    <r>
      <rPr>
        <sz val="10"/>
        <rFont val="Arial"/>
        <family val="2"/>
      </rPr>
      <t xml:space="preserve"> </t>
    </r>
    <r>
      <rPr>
        <sz val="10"/>
        <rFont val="돋움"/>
        <family val="3"/>
        <charset val="129"/>
      </rPr>
      <t>수입처로</t>
    </r>
    <r>
      <rPr>
        <sz val="10"/>
        <rFont val="Arial"/>
        <family val="2"/>
      </rPr>
      <t xml:space="preserve"> </t>
    </r>
    <r>
      <rPr>
        <sz val="10"/>
        <rFont val="돋움"/>
        <family val="3"/>
        <charset val="129"/>
      </rPr>
      <t>연락바랍니다</t>
    </r>
    <r>
      <rPr>
        <sz val="10"/>
        <rFont val="Arial"/>
        <family val="2"/>
      </rPr>
      <t xml:space="preserve">. </t>
    </r>
    <r>
      <rPr>
        <sz val="10"/>
        <rFont val="돋움"/>
        <family val="3"/>
        <charset val="129"/>
      </rPr>
      <t>본</t>
    </r>
    <r>
      <rPr>
        <sz val="10"/>
        <rFont val="Arial"/>
        <family val="2"/>
      </rPr>
      <t xml:space="preserve"> </t>
    </r>
    <r>
      <rPr>
        <sz val="10"/>
        <rFont val="돋움"/>
        <family val="3"/>
        <charset val="129"/>
      </rPr>
      <t>확인서는</t>
    </r>
    <r>
      <rPr>
        <sz val="10"/>
        <rFont val="Arial"/>
        <family val="2"/>
      </rPr>
      <t xml:space="preserve"> </t>
    </r>
    <r>
      <rPr>
        <sz val="10"/>
        <rFont val="돋움"/>
        <family val="3"/>
        <charset val="129"/>
      </rPr>
      <t>보관해</t>
    </r>
    <r>
      <rPr>
        <sz val="10"/>
        <rFont val="Arial"/>
        <family val="2"/>
      </rPr>
      <t xml:space="preserve"> </t>
    </r>
    <r>
      <rPr>
        <sz val="10"/>
        <rFont val="돋움"/>
        <family val="3"/>
        <charset val="129"/>
      </rPr>
      <t>두셨다가</t>
    </r>
    <r>
      <rPr>
        <sz val="10"/>
        <rFont val="Arial"/>
        <family val="2"/>
      </rPr>
      <t xml:space="preserve"> </t>
    </r>
    <r>
      <rPr>
        <sz val="10"/>
        <rFont val="돋움"/>
        <family val="3"/>
        <charset val="129"/>
      </rPr>
      <t>요청이</t>
    </r>
    <r>
      <rPr>
        <sz val="10"/>
        <rFont val="Arial"/>
        <family val="2"/>
      </rPr>
      <t xml:space="preserve"> </t>
    </r>
    <r>
      <rPr>
        <sz val="10"/>
        <rFont val="돋움"/>
        <family val="3"/>
        <charset val="129"/>
      </rPr>
      <t>있을</t>
    </r>
    <r>
      <rPr>
        <sz val="10"/>
        <rFont val="Arial"/>
        <family val="2"/>
      </rPr>
      <t xml:space="preserve"> </t>
    </r>
    <r>
      <rPr>
        <sz val="10"/>
        <rFont val="돋움"/>
        <family val="3"/>
        <charset val="129"/>
      </rPr>
      <t>시</t>
    </r>
    <r>
      <rPr>
        <sz val="10"/>
        <rFont val="Arial"/>
        <family val="2"/>
      </rPr>
      <t xml:space="preserve"> </t>
    </r>
    <r>
      <rPr>
        <sz val="10"/>
        <rFont val="돋움"/>
        <family val="3"/>
        <charset val="129"/>
      </rPr>
      <t>한번에</t>
    </r>
    <r>
      <rPr>
        <sz val="10"/>
        <rFont val="Arial"/>
        <family val="2"/>
      </rPr>
      <t xml:space="preserve"> </t>
    </r>
    <r>
      <rPr>
        <sz val="10"/>
        <rFont val="돋움"/>
        <family val="3"/>
        <charset val="129"/>
      </rPr>
      <t>제출하여</t>
    </r>
    <r>
      <rPr>
        <sz val="10"/>
        <rFont val="Arial"/>
        <family val="2"/>
      </rPr>
      <t xml:space="preserve"> </t>
    </r>
    <r>
      <rPr>
        <sz val="10"/>
        <rFont val="돋움"/>
        <family val="3"/>
        <charset val="129"/>
      </rPr>
      <t>주시면</t>
    </r>
    <r>
      <rPr>
        <sz val="10"/>
        <rFont val="Arial"/>
        <family val="2"/>
      </rPr>
      <t xml:space="preserve"> </t>
    </r>
    <r>
      <rPr>
        <sz val="10"/>
        <rFont val="돋움"/>
        <family val="3"/>
        <charset val="129"/>
      </rPr>
      <t>감사하겠습니다</t>
    </r>
    <r>
      <rPr>
        <sz val="10"/>
        <rFont val="Arial"/>
        <family val="2"/>
      </rPr>
      <t xml:space="preserve">. </t>
    </r>
  </si>
  <si>
    <r>
      <rPr>
        <sz val="10"/>
        <rFont val="돋움"/>
        <family val="3"/>
        <charset val="129"/>
      </rPr>
      <t>교육기관</t>
    </r>
    <r>
      <rPr>
        <sz val="10"/>
        <rFont val="Arial"/>
        <family val="2"/>
      </rPr>
      <t xml:space="preserve"> </t>
    </r>
    <r>
      <rPr>
        <sz val="10"/>
        <rFont val="돋움"/>
        <family val="3"/>
        <charset val="129"/>
      </rPr>
      <t>명</t>
    </r>
    <r>
      <rPr>
        <sz val="10"/>
        <rFont val="Arial"/>
        <family val="2"/>
      </rPr>
      <t>:</t>
    </r>
  </si>
  <si>
    <r>
      <rPr>
        <sz val="10"/>
        <rFont val="돋움"/>
        <family val="3"/>
        <charset val="129"/>
      </rPr>
      <t>주소</t>
    </r>
    <r>
      <rPr>
        <sz val="10"/>
        <rFont val="Arial"/>
        <family val="2"/>
      </rPr>
      <t>:</t>
    </r>
  </si>
  <si>
    <r>
      <rPr>
        <sz val="10"/>
        <rFont val="돋움"/>
        <family val="3"/>
        <charset val="129"/>
      </rPr>
      <t>전공</t>
    </r>
    <r>
      <rPr>
        <sz val="10"/>
        <rFont val="Arial"/>
        <family val="2"/>
      </rPr>
      <t>/</t>
    </r>
    <r>
      <rPr>
        <sz val="10"/>
        <rFont val="돋움"/>
        <family val="3"/>
        <charset val="129"/>
      </rPr>
      <t>과목</t>
    </r>
    <r>
      <rPr>
        <sz val="10"/>
        <rFont val="Arial"/>
        <family val="2"/>
      </rPr>
      <t xml:space="preserve"> (</t>
    </r>
    <r>
      <rPr>
        <sz val="10"/>
        <rFont val="돋움"/>
        <family val="3"/>
        <charset val="129"/>
      </rPr>
      <t>교사의</t>
    </r>
    <r>
      <rPr>
        <sz val="10"/>
        <rFont val="Arial"/>
        <family val="2"/>
      </rPr>
      <t xml:space="preserve"> </t>
    </r>
    <r>
      <rPr>
        <sz val="10"/>
        <rFont val="돋움"/>
        <family val="3"/>
        <charset val="129"/>
      </rPr>
      <t>경우</t>
    </r>
    <r>
      <rPr>
        <sz val="10"/>
        <rFont val="Arial"/>
        <family val="2"/>
      </rPr>
      <t>):</t>
    </r>
  </si>
  <si>
    <r>
      <rPr>
        <sz val="10"/>
        <rFont val="돋움"/>
        <family val="3"/>
        <charset val="129"/>
      </rPr>
      <t>전화번호</t>
    </r>
    <r>
      <rPr>
        <sz val="10"/>
        <rFont val="Arial"/>
        <family val="2"/>
      </rPr>
      <t>:</t>
    </r>
  </si>
  <si>
    <r>
      <rPr>
        <sz val="10"/>
        <rFont val="돋움"/>
        <family val="3"/>
        <charset val="129"/>
      </rPr>
      <t>팩스</t>
    </r>
    <r>
      <rPr>
        <sz val="10"/>
        <rFont val="Arial"/>
        <family val="2"/>
      </rPr>
      <t>:</t>
    </r>
  </si>
  <si>
    <r>
      <rPr>
        <sz val="10"/>
        <rFont val="돋움"/>
        <family val="3"/>
        <charset val="129"/>
      </rPr>
      <t>이메일</t>
    </r>
    <r>
      <rPr>
        <sz val="10"/>
        <rFont val="Arial"/>
        <family val="2"/>
      </rPr>
      <t>:</t>
    </r>
  </si>
  <si>
    <t>제품명</t>
  </si>
  <si>
    <t>언어</t>
  </si>
  <si>
    <t>수량</t>
  </si>
  <si>
    <t>포함</t>
  </si>
  <si>
    <t>필요함</t>
  </si>
  <si>
    <r>
      <rPr>
        <sz val="10"/>
        <rFont val="돋움"/>
        <family val="3"/>
        <charset val="129"/>
      </rPr>
      <t>반드시</t>
    </r>
    <r>
      <rPr>
        <sz val="10"/>
        <rFont val="Arial"/>
        <family val="2"/>
      </rPr>
      <t xml:space="preserve"> </t>
    </r>
    <r>
      <rPr>
        <sz val="10"/>
        <rFont val="돋움"/>
        <family val="3"/>
        <charset val="129"/>
      </rPr>
      <t>확인서에</t>
    </r>
    <r>
      <rPr>
        <sz val="10"/>
        <rFont val="Arial"/>
        <family val="2"/>
      </rPr>
      <t xml:space="preserve"> </t>
    </r>
    <r>
      <rPr>
        <sz val="10"/>
        <rFont val="돋움"/>
        <family val="3"/>
        <charset val="129"/>
      </rPr>
      <t>스템프와</t>
    </r>
    <r>
      <rPr>
        <sz val="10"/>
        <rFont val="Arial"/>
        <family val="2"/>
      </rPr>
      <t xml:space="preserve"> </t>
    </r>
    <r>
      <rPr>
        <sz val="10"/>
        <rFont val="돋움"/>
        <family val="3"/>
        <charset val="129"/>
      </rPr>
      <t>사인을</t>
    </r>
    <r>
      <rPr>
        <sz val="10"/>
        <rFont val="Arial"/>
        <family val="2"/>
      </rPr>
      <t xml:space="preserve"> </t>
    </r>
    <r>
      <rPr>
        <sz val="10"/>
        <rFont val="돋움"/>
        <family val="3"/>
        <charset val="129"/>
      </rPr>
      <t>받으신</t>
    </r>
    <r>
      <rPr>
        <sz val="10"/>
        <rFont val="Arial"/>
        <family val="2"/>
      </rPr>
      <t xml:space="preserve"> </t>
    </r>
    <r>
      <rPr>
        <sz val="10"/>
        <rFont val="돋움"/>
        <family val="3"/>
        <charset val="129"/>
      </rPr>
      <t>후</t>
    </r>
    <r>
      <rPr>
        <sz val="10"/>
        <rFont val="Arial"/>
        <family val="2"/>
      </rPr>
      <t xml:space="preserve"> </t>
    </r>
    <r>
      <rPr>
        <sz val="10"/>
        <rFont val="돋움"/>
        <family val="3"/>
        <charset val="129"/>
      </rPr>
      <t>스타인버그</t>
    </r>
    <r>
      <rPr>
        <sz val="10"/>
        <rFont val="Arial"/>
        <family val="2"/>
      </rPr>
      <t xml:space="preserve"> </t>
    </r>
    <r>
      <rPr>
        <sz val="10"/>
        <rFont val="돋움"/>
        <family val="3"/>
        <charset val="129"/>
      </rPr>
      <t>대리점으로</t>
    </r>
    <r>
      <rPr>
        <sz val="10"/>
        <rFont val="Arial"/>
        <family val="2"/>
      </rPr>
      <t xml:space="preserve"> </t>
    </r>
    <r>
      <rPr>
        <sz val="10"/>
        <rFont val="돋움"/>
        <family val="3"/>
        <charset val="129"/>
      </rPr>
      <t>제출하여</t>
    </r>
    <r>
      <rPr>
        <sz val="10"/>
        <rFont val="Arial"/>
        <family val="2"/>
      </rPr>
      <t xml:space="preserve"> </t>
    </r>
    <r>
      <rPr>
        <sz val="10"/>
        <rFont val="돋움"/>
        <family val="3"/>
        <charset val="129"/>
      </rPr>
      <t>주십시오</t>
    </r>
    <r>
      <rPr>
        <sz val="10"/>
        <rFont val="Arial"/>
        <family val="2"/>
      </rPr>
      <t xml:space="preserve">. </t>
    </r>
    <r>
      <rPr>
        <sz val="10"/>
        <rFont val="돋움"/>
        <family val="3"/>
        <charset val="129"/>
      </rPr>
      <t>감사합니다</t>
    </r>
    <r>
      <rPr>
        <sz val="10"/>
        <rFont val="Arial"/>
        <family val="2"/>
      </rPr>
      <t>!</t>
    </r>
  </si>
  <si>
    <r>
      <rPr>
        <sz val="10"/>
        <rFont val="돋움"/>
        <family val="3"/>
        <charset val="129"/>
      </rPr>
      <t>스타인버그</t>
    </r>
    <r>
      <rPr>
        <sz val="10"/>
        <rFont val="Arial"/>
        <family val="2"/>
      </rPr>
      <t xml:space="preserve"> </t>
    </r>
    <r>
      <rPr>
        <sz val="10"/>
        <rFont val="돋움"/>
        <family val="3"/>
        <charset val="129"/>
      </rPr>
      <t>대리점</t>
    </r>
    <r>
      <rPr>
        <sz val="10"/>
        <rFont val="Arial"/>
        <family val="2"/>
      </rPr>
      <t>:</t>
    </r>
  </si>
  <si>
    <r>
      <rPr>
        <sz val="10"/>
        <rFont val="돋움"/>
        <family val="3"/>
        <charset val="129"/>
      </rPr>
      <t>판매자</t>
    </r>
    <r>
      <rPr>
        <sz val="10"/>
        <rFont val="Arial"/>
        <family val="2"/>
      </rPr>
      <t xml:space="preserve"> </t>
    </r>
    <r>
      <rPr>
        <sz val="10"/>
        <rFont val="돋움"/>
        <family val="3"/>
        <charset val="129"/>
      </rPr>
      <t>이름</t>
    </r>
    <r>
      <rPr>
        <sz val="10"/>
        <rFont val="Arial"/>
        <family val="2"/>
      </rPr>
      <t>:</t>
    </r>
  </si>
  <si>
    <r>
      <rPr>
        <sz val="10"/>
        <rFont val="돋움"/>
        <family val="3"/>
        <charset val="129"/>
      </rPr>
      <t>스타인버그</t>
    </r>
    <r>
      <rPr>
        <sz val="10"/>
        <rFont val="Arial"/>
        <family val="2"/>
      </rPr>
      <t xml:space="preserve"> </t>
    </r>
    <r>
      <rPr>
        <sz val="10"/>
        <rFont val="돋움"/>
        <family val="3"/>
        <charset val="129"/>
      </rPr>
      <t>대리점께</t>
    </r>
    <r>
      <rPr>
        <sz val="10"/>
        <rFont val="Arial"/>
        <family val="2"/>
      </rPr>
      <t xml:space="preserve">, </t>
    </r>
    <r>
      <rPr>
        <sz val="10"/>
        <rFont val="돋움"/>
        <family val="3"/>
        <charset val="129"/>
      </rPr>
      <t>본</t>
    </r>
    <r>
      <rPr>
        <sz val="10"/>
        <rFont val="Arial"/>
        <family val="2"/>
      </rPr>
      <t xml:space="preserve"> </t>
    </r>
    <r>
      <rPr>
        <sz val="10"/>
        <rFont val="돋움"/>
        <family val="3"/>
        <charset val="129"/>
      </rPr>
      <t>확인서를</t>
    </r>
    <r>
      <rPr>
        <sz val="10"/>
        <rFont val="Arial"/>
        <family val="2"/>
      </rPr>
      <t xml:space="preserve"> </t>
    </r>
    <r>
      <rPr>
        <sz val="10"/>
        <rFont val="돋움"/>
        <family val="3"/>
        <charset val="129"/>
      </rPr>
      <t>보관해</t>
    </r>
    <r>
      <rPr>
        <sz val="10"/>
        <rFont val="Arial"/>
        <family val="2"/>
      </rPr>
      <t xml:space="preserve"> </t>
    </r>
    <r>
      <rPr>
        <sz val="10"/>
        <rFont val="돋움"/>
        <family val="3"/>
        <charset val="129"/>
      </rPr>
      <t>두셨다가</t>
    </r>
    <r>
      <rPr>
        <sz val="10"/>
        <rFont val="Arial"/>
        <family val="2"/>
      </rPr>
      <t xml:space="preserve"> </t>
    </r>
    <r>
      <rPr>
        <sz val="10"/>
        <rFont val="돋움"/>
        <family val="3"/>
        <charset val="129"/>
      </rPr>
      <t>요청이</t>
    </r>
    <r>
      <rPr>
        <sz val="10"/>
        <rFont val="Arial"/>
        <family val="2"/>
      </rPr>
      <t xml:space="preserve"> </t>
    </r>
    <r>
      <rPr>
        <sz val="10"/>
        <rFont val="돋움"/>
        <family val="3"/>
        <charset val="129"/>
      </rPr>
      <t>있을</t>
    </r>
    <r>
      <rPr>
        <sz val="10"/>
        <rFont val="Arial"/>
        <family val="2"/>
      </rPr>
      <t xml:space="preserve"> </t>
    </r>
    <r>
      <rPr>
        <sz val="10"/>
        <rFont val="돋움"/>
        <family val="3"/>
        <charset val="129"/>
      </rPr>
      <t>시</t>
    </r>
    <r>
      <rPr>
        <sz val="10"/>
        <rFont val="Arial"/>
        <family val="2"/>
      </rPr>
      <t xml:space="preserve"> </t>
    </r>
    <r>
      <rPr>
        <sz val="10"/>
        <rFont val="돋움"/>
        <family val="3"/>
        <charset val="129"/>
      </rPr>
      <t>한번에</t>
    </r>
    <r>
      <rPr>
        <sz val="10"/>
        <rFont val="Arial"/>
        <family val="2"/>
      </rPr>
      <t xml:space="preserve"> </t>
    </r>
    <r>
      <rPr>
        <sz val="10"/>
        <rFont val="돋움"/>
        <family val="3"/>
        <charset val="129"/>
      </rPr>
      <t>제출하여</t>
    </r>
    <r>
      <rPr>
        <sz val="10"/>
        <rFont val="Arial"/>
        <family val="2"/>
      </rPr>
      <t xml:space="preserve"> </t>
    </r>
    <r>
      <rPr>
        <sz val="10"/>
        <rFont val="돋움"/>
        <family val="3"/>
        <charset val="129"/>
      </rPr>
      <t>주십시오</t>
    </r>
    <r>
      <rPr>
        <sz val="10"/>
        <rFont val="Arial"/>
        <family val="2"/>
      </rPr>
      <t>.</t>
    </r>
  </si>
  <si>
    <r>
      <rPr>
        <sz val="10"/>
        <rFont val="돋움"/>
        <family val="3"/>
        <charset val="129"/>
      </rPr>
      <t>제품별</t>
    </r>
    <r>
      <rPr>
        <sz val="10"/>
        <rFont val="Arial"/>
        <family val="2"/>
      </rPr>
      <t xml:space="preserve"> </t>
    </r>
    <r>
      <rPr>
        <sz val="10"/>
        <rFont val="돋움"/>
        <family val="3"/>
        <charset val="129"/>
      </rPr>
      <t>한</t>
    </r>
    <r>
      <rPr>
        <sz val="10"/>
        <rFont val="Arial"/>
        <family val="2"/>
      </rPr>
      <t xml:space="preserve"> </t>
    </r>
    <r>
      <rPr>
        <sz val="10"/>
        <rFont val="돋움"/>
        <family val="3"/>
        <charset val="129"/>
      </rPr>
      <t>개의</t>
    </r>
    <r>
      <rPr>
        <sz val="10"/>
        <rFont val="Arial"/>
        <family val="2"/>
      </rPr>
      <t xml:space="preserve"> </t>
    </r>
    <r>
      <rPr>
        <sz val="10"/>
        <rFont val="돋움"/>
        <family val="3"/>
        <charset val="129"/>
      </rPr>
      <t>라이선스로</t>
    </r>
    <r>
      <rPr>
        <sz val="10"/>
        <rFont val="Arial"/>
        <family val="2"/>
      </rPr>
      <t xml:space="preserve"> </t>
    </r>
    <r>
      <rPr>
        <sz val="10"/>
        <rFont val="돋움"/>
        <family val="3"/>
        <charset val="129"/>
      </rPr>
      <t>제한이</t>
    </r>
    <r>
      <rPr>
        <sz val="10"/>
        <rFont val="Arial"/>
        <family val="2"/>
      </rPr>
      <t xml:space="preserve"> </t>
    </r>
    <r>
      <rPr>
        <sz val="10"/>
        <rFont val="돋움"/>
        <family val="3"/>
        <charset val="129"/>
      </rPr>
      <t>되어있습니다</t>
    </r>
    <r>
      <rPr>
        <sz val="10"/>
        <rFont val="Arial"/>
        <family val="2"/>
      </rPr>
      <t xml:space="preserve">. </t>
    </r>
    <r>
      <rPr>
        <sz val="10"/>
        <rFont val="돋움"/>
        <family val="3"/>
        <charset val="129"/>
      </rPr>
      <t>학생버전들은</t>
    </r>
    <r>
      <rPr>
        <sz val="10"/>
        <rFont val="Arial"/>
        <family val="2"/>
      </rPr>
      <t xml:space="preserve"> </t>
    </r>
    <r>
      <rPr>
        <sz val="10"/>
        <rFont val="돋움"/>
        <family val="3"/>
        <charset val="129"/>
      </rPr>
      <t>개인의</t>
    </r>
    <r>
      <rPr>
        <sz val="10"/>
        <rFont val="Arial"/>
        <family val="2"/>
      </rPr>
      <t xml:space="preserve"> </t>
    </r>
    <r>
      <rPr>
        <sz val="10"/>
        <rFont val="돋움"/>
        <family val="3"/>
        <charset val="129"/>
      </rPr>
      <t>사용을</t>
    </r>
    <r>
      <rPr>
        <sz val="10"/>
        <rFont val="Arial"/>
        <family val="2"/>
      </rPr>
      <t xml:space="preserve"> </t>
    </r>
    <r>
      <rPr>
        <sz val="10"/>
        <rFont val="돋움"/>
        <family val="3"/>
        <charset val="129"/>
      </rPr>
      <t>목적으로</t>
    </r>
    <r>
      <rPr>
        <sz val="10"/>
        <rFont val="Arial"/>
        <family val="2"/>
      </rPr>
      <t xml:space="preserve"> </t>
    </r>
    <r>
      <rPr>
        <sz val="10"/>
        <rFont val="돋움"/>
        <family val="3"/>
        <charset val="129"/>
      </rPr>
      <t>하며</t>
    </r>
    <r>
      <rPr>
        <sz val="10"/>
        <rFont val="Arial"/>
        <family val="2"/>
      </rPr>
      <t xml:space="preserve"> </t>
    </r>
    <r>
      <rPr>
        <sz val="10"/>
        <rFont val="돋움"/>
        <family val="3"/>
        <charset val="129"/>
      </rPr>
      <t>타인에게</t>
    </r>
    <r>
      <rPr>
        <sz val="10"/>
        <rFont val="Arial"/>
        <family val="2"/>
      </rPr>
      <t xml:space="preserve"> </t>
    </r>
    <r>
      <rPr>
        <sz val="10"/>
        <rFont val="돋움"/>
        <family val="3"/>
        <charset val="129"/>
      </rPr>
      <t>양도</t>
    </r>
    <r>
      <rPr>
        <sz val="10"/>
        <rFont val="Arial"/>
        <family val="2"/>
      </rPr>
      <t xml:space="preserve"> </t>
    </r>
    <r>
      <rPr>
        <sz val="10"/>
        <rFont val="돋움"/>
        <family val="3"/>
        <charset val="129"/>
      </rPr>
      <t>및</t>
    </r>
    <r>
      <rPr>
        <sz val="10"/>
        <rFont val="Arial"/>
        <family val="2"/>
      </rPr>
      <t xml:space="preserve"> </t>
    </r>
    <r>
      <rPr>
        <sz val="10"/>
        <rFont val="돋움"/>
        <family val="3"/>
        <charset val="129"/>
      </rPr>
      <t>판매를</t>
    </r>
    <r>
      <rPr>
        <sz val="10"/>
        <rFont val="Arial"/>
        <family val="2"/>
      </rPr>
      <t xml:space="preserve"> </t>
    </r>
    <r>
      <rPr>
        <sz val="10"/>
        <rFont val="돋움"/>
        <family val="3"/>
        <charset val="129"/>
      </rPr>
      <t>하실</t>
    </r>
    <r>
      <rPr>
        <sz val="10"/>
        <rFont val="Arial"/>
        <family val="2"/>
      </rPr>
      <t xml:space="preserve"> </t>
    </r>
    <r>
      <rPr>
        <sz val="10"/>
        <rFont val="돋움"/>
        <family val="3"/>
        <charset val="129"/>
      </rPr>
      <t>수</t>
    </r>
    <r>
      <rPr>
        <sz val="10"/>
        <rFont val="Arial"/>
        <family val="2"/>
      </rPr>
      <t xml:space="preserve"> </t>
    </r>
    <r>
      <rPr>
        <sz val="10"/>
        <rFont val="돋움"/>
        <family val="3"/>
        <charset val="129"/>
      </rPr>
      <t>없습니다</t>
    </r>
    <r>
      <rPr>
        <sz val="10"/>
        <rFont val="Arial"/>
        <family val="2"/>
      </rPr>
      <t>.</t>
    </r>
  </si>
  <si>
    <r>
      <t>K</t>
    </r>
    <r>
      <rPr>
        <sz val="10"/>
        <rFont val="Arial"/>
        <family val="2"/>
      </rPr>
      <t>R</t>
    </r>
    <phoneticPr fontId="2" type="noConversion"/>
  </si>
  <si>
    <t>NL</t>
    <phoneticPr fontId="2" type="noConversion"/>
  </si>
  <si>
    <r>
      <rPr>
        <sz val="10"/>
        <rFont val="돋움"/>
        <family val="3"/>
        <charset val="129"/>
      </rPr>
      <t>교육기관</t>
    </r>
    <r>
      <rPr>
        <sz val="10"/>
        <rFont val="Arial"/>
        <family val="2"/>
      </rPr>
      <t xml:space="preserve"> </t>
    </r>
    <r>
      <rPr>
        <sz val="10"/>
        <rFont val="돋움"/>
        <family val="3"/>
        <charset val="129"/>
      </rPr>
      <t>공식</t>
    </r>
    <r>
      <rPr>
        <sz val="10"/>
        <rFont val="Arial"/>
        <family val="2"/>
      </rPr>
      <t xml:space="preserve"> </t>
    </r>
    <r>
      <rPr>
        <sz val="10"/>
        <rFont val="돋움"/>
        <family val="3"/>
        <charset val="129"/>
      </rPr>
      <t xml:space="preserve">스템프
</t>
    </r>
    <r>
      <rPr>
        <b/>
        <sz val="10"/>
        <rFont val="Arial"/>
        <family val="2"/>
      </rPr>
      <t>Signature</t>
    </r>
    <phoneticPr fontId="2" type="noConversion"/>
  </si>
  <si>
    <t>이름:</t>
    <phoneticPr fontId="2" type="noConversion"/>
  </si>
  <si>
    <t>EN, DE, FR</t>
    <phoneticPr fontId="2" type="noConversion"/>
  </si>
  <si>
    <t>EN, DE, FR, IT, ES</t>
    <phoneticPr fontId="2" type="noConversion"/>
  </si>
  <si>
    <t>Soft eLicenser</t>
    <phoneticPr fontId="2" type="noConversion"/>
  </si>
  <si>
    <t xml:space="preserve"> </t>
    <phoneticPr fontId="2" type="noConversion"/>
  </si>
  <si>
    <t>노란색 부분 기입</t>
    <phoneticPr fontId="2" type="noConversion"/>
  </si>
  <si>
    <r>
      <rPr>
        <b/>
        <sz val="10"/>
        <color indexed="10"/>
        <rFont val="돋움"/>
        <family val="3"/>
        <charset val="129"/>
      </rPr>
      <t>학생증을</t>
    </r>
    <r>
      <rPr>
        <b/>
        <sz val="10"/>
        <color indexed="10"/>
        <rFont val="Tahoma"/>
        <family val="2"/>
      </rPr>
      <t xml:space="preserve"> </t>
    </r>
    <r>
      <rPr>
        <b/>
        <sz val="10"/>
        <color indexed="10"/>
        <rFont val="돋움"/>
        <family val="3"/>
        <charset val="129"/>
      </rPr>
      <t>여기에</t>
    </r>
    <r>
      <rPr>
        <b/>
        <sz val="10"/>
        <color indexed="10"/>
        <rFont val="Tahoma"/>
        <family val="2"/>
      </rPr>
      <t xml:space="preserve"> </t>
    </r>
    <r>
      <rPr>
        <b/>
        <sz val="10"/>
        <color indexed="10"/>
        <rFont val="돋움"/>
        <family val="3"/>
        <charset val="129"/>
      </rPr>
      <t>붙여주세요</t>
    </r>
    <r>
      <rPr>
        <b/>
        <sz val="10"/>
        <color indexed="10"/>
        <rFont val="Tahoma"/>
        <family val="2"/>
      </rPr>
      <t xml:space="preserve">, </t>
    </r>
    <r>
      <rPr>
        <b/>
        <sz val="10"/>
        <color indexed="10"/>
        <rFont val="돋움"/>
        <family val="3"/>
        <charset val="129"/>
      </rPr>
      <t>학교는</t>
    </r>
    <r>
      <rPr>
        <b/>
        <sz val="10"/>
        <color indexed="10"/>
        <rFont val="Tahoma"/>
        <family val="2"/>
      </rPr>
      <t xml:space="preserve"> </t>
    </r>
    <r>
      <rPr>
        <b/>
        <sz val="10"/>
        <color indexed="10"/>
        <rFont val="돋움"/>
        <family val="3"/>
        <charset val="129"/>
      </rPr>
      <t>학교</t>
    </r>
    <r>
      <rPr>
        <b/>
        <sz val="10"/>
        <color indexed="10"/>
        <rFont val="Tahoma"/>
        <family val="2"/>
      </rPr>
      <t xml:space="preserve"> </t>
    </r>
    <r>
      <rPr>
        <b/>
        <sz val="10"/>
        <color indexed="10"/>
        <rFont val="돋움"/>
        <family val="3"/>
        <charset val="129"/>
      </rPr>
      <t>사업자등록증을</t>
    </r>
    <r>
      <rPr>
        <b/>
        <sz val="10"/>
        <color indexed="10"/>
        <rFont val="Tahoma"/>
        <family val="2"/>
      </rPr>
      <t xml:space="preserve"> </t>
    </r>
    <r>
      <rPr>
        <b/>
        <sz val="10"/>
        <color indexed="10"/>
        <rFont val="돋움"/>
        <family val="3"/>
        <charset val="129"/>
      </rPr>
      <t>첨부해주세요</t>
    </r>
    <phoneticPr fontId="2" type="noConversion"/>
  </si>
  <si>
    <t>Groove Agent 5 교육용</t>
    <phoneticPr fontId="2" type="noConversion"/>
  </si>
  <si>
    <t>HALion Sonic 3 교육용</t>
    <phoneticPr fontId="2" type="noConversion"/>
  </si>
  <si>
    <t>HALion 6 교육용</t>
    <phoneticPr fontId="2" type="noConversion"/>
  </si>
  <si>
    <t xml:space="preserve"> </t>
    <phoneticPr fontId="2" type="noConversion"/>
  </si>
  <si>
    <t>kr</t>
    <phoneticPr fontId="2" type="noConversion"/>
  </si>
  <si>
    <r>
      <t xml:space="preserve">Dorico Pro 3 </t>
    </r>
    <r>
      <rPr>
        <sz val="10"/>
        <rFont val="맑은 고딕"/>
        <family val="3"/>
        <charset val="129"/>
      </rPr>
      <t>교육용</t>
    </r>
    <phoneticPr fontId="2" type="noConversion"/>
  </si>
  <si>
    <r>
      <t xml:space="preserve">Nuendo 10 </t>
    </r>
    <r>
      <rPr>
        <sz val="10"/>
        <rFont val="Malgun Gothic"/>
        <family val="3"/>
        <charset val="129"/>
      </rPr>
      <t>교육용</t>
    </r>
    <phoneticPr fontId="2" type="noConversion"/>
  </si>
  <si>
    <r>
      <t xml:space="preserve">Nuendo 10 Educator Multi 5 </t>
    </r>
    <r>
      <rPr>
        <sz val="10"/>
        <rFont val="Malgun Gothic"/>
        <family val="3"/>
        <charset val="129"/>
      </rPr>
      <t>교육용</t>
    </r>
    <phoneticPr fontId="2" type="noConversion"/>
  </si>
  <si>
    <r>
      <t xml:space="preserve">Neundo 10 </t>
    </r>
    <r>
      <rPr>
        <sz val="10"/>
        <rFont val="Malgun Gothic"/>
        <family val="3"/>
        <charset val="129"/>
      </rPr>
      <t>학생용</t>
    </r>
    <phoneticPr fontId="2" type="noConversion"/>
  </si>
  <si>
    <r>
      <t xml:space="preserve">WaveLab Elements 10 </t>
    </r>
    <r>
      <rPr>
        <sz val="10"/>
        <rFont val="Malgun Gothic"/>
        <family val="3"/>
        <charset val="129"/>
      </rPr>
      <t>교육용</t>
    </r>
    <phoneticPr fontId="2" type="noConversion"/>
  </si>
  <si>
    <r>
      <t xml:space="preserve">WaveLab 10 </t>
    </r>
    <r>
      <rPr>
        <sz val="10"/>
        <rFont val="Malgun Gothic"/>
        <family val="3"/>
        <charset val="129"/>
      </rPr>
      <t>교육용</t>
    </r>
    <phoneticPr fontId="2" type="noConversion"/>
  </si>
  <si>
    <r>
      <t xml:space="preserve">Cubase Pro 11 </t>
    </r>
    <r>
      <rPr>
        <sz val="10"/>
        <rFont val="돋움"/>
        <family val="3"/>
        <charset val="129"/>
      </rPr>
      <t>교육용</t>
    </r>
    <phoneticPr fontId="2" type="noConversion"/>
  </si>
  <si>
    <r>
      <t xml:space="preserve">Cubase Artist 11 </t>
    </r>
    <r>
      <rPr>
        <sz val="10"/>
        <rFont val="Malgun Gothic"/>
        <family val="3"/>
        <charset val="129"/>
      </rPr>
      <t>교육용</t>
    </r>
    <phoneticPr fontId="2" type="noConversion"/>
  </si>
  <si>
    <t>Cubase Elements 11 교육용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</si>
</sst>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font>
      <sz val="10"/>
      <name val="Arial"/>
      <family val="2"/>
    </font>
    <font>
      <sz val="10"/>
      <name val="Arial"/>
      <family val="2"/>
    </font>
    <font>
      <sz val="8"/>
      <name val="Arial"/>
      <family val="2"/>
    </font>
    <font>
      <sz val="8"/>
      <name val="Tahoma"/>
      <family val="2"/>
    </font>
    <font>
      <sz val="10"/>
      <name val="Tahoma"/>
      <family val="2"/>
    </font>
    <font>
      <b/>
      <sz val="10"/>
      <name val="Tahoma"/>
      <family val="2"/>
    </font>
    <font>
      <b/>
      <sz val="12"/>
      <name val="Tahoma"/>
      <family val="2"/>
    </font>
    <font>
      <sz val="12"/>
      <name val="Tahoma"/>
      <family val="2"/>
    </font>
    <font>
      <sz val="9"/>
      <name val="Tahoma"/>
      <family val="2"/>
    </font>
    <font>
      <sz val="8"/>
      <color indexed="55"/>
      <name val="Tahoma"/>
      <family val="2"/>
    </font>
    <font>
      <b/>
      <sz val="10"/>
      <name val="Arial"/>
      <family val="2"/>
    </font>
    <font>
      <b/>
      <sz val="10"/>
      <name val="Arial Narrow"/>
      <family val="2"/>
    </font>
    <font>
      <sz val="10"/>
      <color indexed="9"/>
      <name val="Arial"/>
      <family val="2"/>
    </font>
    <font>
      <i/>
      <sz val="8"/>
      <name val="Tahoma"/>
      <family val="2"/>
    </font>
    <font>
      <sz val="10"/>
      <name val="Arial"/>
      <family val="2"/>
    </font>
    <font>
      <sz val="10"/>
      <name val="돋움"/>
      <family val="3"/>
      <charset val="129"/>
    </font>
    <font>
      <b/>
      <sz val="10"/>
      <color indexed="10"/>
      <name val="돋움"/>
      <family val="3"/>
      <charset val="129"/>
    </font>
    <font>
      <b/>
      <sz val="10"/>
      <color indexed="10"/>
      <name val="Tahoma"/>
      <family val="2"/>
    </font>
    <font>
      <sz val="10"/>
      <name val="돋움"/>
      <family val="3"/>
      <charset val="129"/>
    </font>
    <font>
      <sz val="10"/>
      <name val="맑은 고딕"/>
      <family val="3"/>
      <charset val="129"/>
    </font>
    <font>
      <sz val="10"/>
      <name val="Malgun Gothic"/>
      <family val="3"/>
      <charset val="129"/>
    </font>
    <font>
      <sz val="10"/>
      <name val="Tahoma"/>
      <family val="2"/>
    </font>
    <font>
      <sz val="10"/>
      <name val="Malgun Gothic"/>
      <family val="3"/>
      <charset val="129"/>
    </font>
    <font>
      <sz val="10"/>
      <name val="돋움"/>
      <family val="3"/>
      <charset val="129"/>
    </font>
    <font>
      <u/>
      <sz val="10"/>
      <color theme="10"/>
      <name val="Arial"/>
      <family val="2"/>
    </font>
    <font>
      <b/>
      <sz val="11"/>
      <color rgb="FFFF0000"/>
      <name val="Tahoma"/>
      <family val="2"/>
    </font>
    <font>
      <b/>
      <sz val="11"/>
      <color rgb="FFFF0000"/>
      <name val="맑은 고딕"/>
      <family val="3"/>
      <charset val="129"/>
      <scheme val="major"/>
    </font>
    <font>
      <b/>
      <sz val="10"/>
      <color rgb="FFFF0000"/>
      <name val="Tahoma"/>
      <family val="2"/>
    </font>
  </fonts>
  <fills count="6">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s>
  <borders count="35">
    <border>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medium">
        <color indexed="64"/>
      </right>
      <top/>
      <bottom style="thin">
        <color indexed="64"/>
      </bottom>
      <diagonal/>
    </border>
  </borders>
  <cellStyleXfs count="4">
    <xf numFmtId="0" fontId="0" fillId="0" borderId="0"/>
    <xf numFmtId="0" fontId="1" fillId="0" borderId="0"/>
    <xf numFmtId="0" fontId="1" fillId="0" borderId="0"/>
    <xf numFmtId="0" fontId="24" fillId="0" borderId="0" applyNumberFormat="0" applyFill="0" applyBorder="0" applyAlignment="0" applyProtection="0"/>
  </cellStyleXfs>
  <cellXfs count="124">
    <xf numFmtId="0" fontId="0" fillId="0" borderId="0" xfId="0"/>
    <xf numFmtId="0" fontId="4" fillId="0" borderId="0" xfId="0" applyFont="1"/>
    <xf numFmtId="0" fontId="3" fillId="0" borderId="0" xfId="0" applyFont="1"/>
    <xf numFmtId="0" fontId="4" fillId="0" borderId="0" xfId="0" applyFont="1" applyBorder="1"/>
    <xf numFmtId="0" fontId="4" fillId="0" borderId="1" xfId="0" applyFont="1" applyBorder="1"/>
    <xf numFmtId="0" fontId="5" fillId="0" borderId="2" xfId="0" applyFont="1" applyBorder="1"/>
    <xf numFmtId="0" fontId="5" fillId="0" borderId="3" xfId="0" applyFont="1" applyBorder="1"/>
    <xf numFmtId="0" fontId="5" fillId="2" borderId="4" xfId="0" applyFont="1" applyFill="1" applyBorder="1" applyAlignment="1"/>
    <xf numFmtId="0" fontId="3" fillId="2" borderId="0" xfId="0" applyFont="1" applyFill="1" applyBorder="1"/>
    <xf numFmtId="0" fontId="3" fillId="2" borderId="5" xfId="0" applyFont="1" applyFill="1" applyBorder="1"/>
    <xf numFmtId="0" fontId="4" fillId="0" borderId="0" xfId="0" applyFont="1" applyAlignment="1">
      <alignment horizontal="right"/>
    </xf>
    <xf numFmtId="0" fontId="6" fillId="0" borderId="0" xfId="0" applyFont="1" applyBorder="1" applyAlignment="1">
      <alignment vertical="top" wrapText="1"/>
    </xf>
    <xf numFmtId="0" fontId="10" fillId="0" borderId="0" xfId="0" applyFont="1"/>
    <xf numFmtId="0" fontId="1" fillId="0" borderId="0" xfId="0" applyFont="1"/>
    <xf numFmtId="0" fontId="1" fillId="0" borderId="0" xfId="0" applyFont="1" applyAlignment="1">
      <alignment horizontal="center"/>
    </xf>
    <xf numFmtId="0" fontId="12" fillId="0" borderId="0" xfId="0" applyFont="1"/>
    <xf numFmtId="0" fontId="13" fillId="0" borderId="0" xfId="0" applyFont="1"/>
    <xf numFmtId="0" fontId="9" fillId="0" borderId="0" xfId="0" applyFont="1" applyBorder="1" applyAlignment="1">
      <alignment horizontal="right" vertical="top"/>
    </xf>
    <xf numFmtId="0" fontId="1" fillId="0" borderId="0" xfId="0" applyFont="1" applyAlignment="1">
      <alignment horizontal="center" vertical="top"/>
    </xf>
    <xf numFmtId="0" fontId="10" fillId="0" borderId="0" xfId="0" applyFont="1" applyFill="1" applyAlignment="1"/>
    <xf numFmtId="0" fontId="0" fillId="0" borderId="0" xfId="0" applyFill="1" applyAlignment="1"/>
    <xf numFmtId="0" fontId="14" fillId="0" borderId="0" xfId="0" applyFont="1" applyFill="1" applyAlignment="1"/>
    <xf numFmtId="0" fontId="14" fillId="0" borderId="0" xfId="0" applyNumberFormat="1" applyFont="1" applyFill="1" applyBorder="1" applyAlignment="1"/>
    <xf numFmtId="0" fontId="14" fillId="0" borderId="0" xfId="0" applyFont="1"/>
    <xf numFmtId="0" fontId="0" fillId="0" borderId="0" xfId="0" applyFill="1" applyAlignment="1">
      <alignment wrapText="1"/>
    </xf>
    <xf numFmtId="0" fontId="0" fillId="0" borderId="0" xfId="0" applyAlignment="1">
      <alignment horizontal="left" vertical="center"/>
    </xf>
    <xf numFmtId="0" fontId="1" fillId="0" borderId="0" xfId="2"/>
    <xf numFmtId="0" fontId="1" fillId="0" borderId="0" xfId="0" applyFont="1" applyAlignment="1">
      <alignment horizontal="left" vertical="center"/>
    </xf>
    <xf numFmtId="0" fontId="0" fillId="0" borderId="0" xfId="0" applyAlignment="1">
      <alignment horizontal="center" vertical="top"/>
    </xf>
    <xf numFmtId="0" fontId="1" fillId="0" borderId="0" xfId="2" applyFill="1" applyAlignment="1"/>
    <xf numFmtId="0" fontId="15" fillId="0" borderId="0" xfId="0" applyFont="1" applyAlignment="1">
      <alignment horizontal="left" vertical="center"/>
    </xf>
    <xf numFmtId="0" fontId="9" fillId="3" borderId="0" xfId="0" applyFont="1" applyFill="1" applyBorder="1" applyAlignment="1" applyProtection="1">
      <alignment horizontal="left" vertical="top" wrapText="1"/>
      <protection locked="0"/>
    </xf>
    <xf numFmtId="1" fontId="4" fillId="0" borderId="6" xfId="0" applyNumberFormat="1" applyFont="1" applyFill="1" applyBorder="1" applyAlignment="1">
      <alignment horizontal="left"/>
    </xf>
    <xf numFmtId="0" fontId="4" fillId="0" borderId="7" xfId="0" applyFont="1" applyBorder="1"/>
    <xf numFmtId="0" fontId="4" fillId="4" borderId="7" xfId="0" applyFont="1" applyFill="1" applyBorder="1" applyAlignment="1">
      <alignment horizontal="center"/>
    </xf>
    <xf numFmtId="0" fontId="4" fillId="0" borderId="8" xfId="0" applyFont="1" applyFill="1" applyBorder="1" applyAlignment="1">
      <alignment horizontal="left"/>
    </xf>
    <xf numFmtId="0" fontId="4" fillId="0" borderId="9" xfId="0" applyFont="1" applyFill="1" applyBorder="1" applyAlignment="1">
      <alignment horizontal="left"/>
    </xf>
    <xf numFmtId="0" fontId="4" fillId="0" borderId="8" xfId="0" applyFont="1" applyBorder="1"/>
    <xf numFmtId="0" fontId="4" fillId="4" borderId="8" xfId="0" applyFont="1" applyFill="1" applyBorder="1" applyAlignment="1">
      <alignment horizontal="center"/>
    </xf>
    <xf numFmtId="0" fontId="4" fillId="0" borderId="10" xfId="0" applyFont="1" applyFill="1" applyBorder="1" applyAlignment="1">
      <alignment horizontal="left"/>
    </xf>
    <xf numFmtId="0" fontId="4" fillId="0" borderId="11" xfId="0" applyFont="1" applyBorder="1"/>
    <xf numFmtId="0" fontId="4" fillId="4" borderId="11" xfId="0" applyFont="1" applyFill="1" applyBorder="1" applyAlignment="1">
      <alignment horizontal="center"/>
    </xf>
    <xf numFmtId="0" fontId="4" fillId="0" borderId="11" xfId="0" applyFont="1" applyFill="1" applyBorder="1" applyAlignment="1">
      <alignment horizontal="left"/>
    </xf>
    <xf numFmtId="0" fontId="4" fillId="0" borderId="6" xfId="0" applyFont="1" applyFill="1" applyBorder="1" applyAlignment="1">
      <alignment horizontal="left"/>
    </xf>
    <xf numFmtId="0" fontId="4" fillId="5" borderId="8" xfId="0" applyFont="1" applyFill="1" applyBorder="1" applyAlignment="1">
      <alignment horizontal="center"/>
    </xf>
    <xf numFmtId="0" fontId="4" fillId="0" borderId="6" xfId="0" applyNumberFormat="1" applyFont="1" applyFill="1" applyBorder="1" applyAlignment="1">
      <alignment horizontal="left"/>
    </xf>
    <xf numFmtId="0" fontId="4" fillId="0" borderId="7" xfId="0" applyFont="1" applyFill="1" applyBorder="1" applyAlignment="1">
      <alignment horizontal="left"/>
    </xf>
    <xf numFmtId="0" fontId="4" fillId="0" borderId="9" xfId="0" applyNumberFormat="1" applyFont="1" applyFill="1" applyBorder="1" applyAlignment="1">
      <alignment horizontal="left"/>
    </xf>
    <xf numFmtId="0" fontId="4" fillId="0" borderId="10" xfId="0" applyNumberFormat="1" applyFont="1" applyFill="1" applyBorder="1" applyAlignment="1">
      <alignment horizontal="left"/>
    </xf>
    <xf numFmtId="1" fontId="4" fillId="0" borderId="12" xfId="0" applyNumberFormat="1" applyFont="1" applyFill="1" applyBorder="1" applyAlignment="1">
      <alignment horizontal="left"/>
    </xf>
    <xf numFmtId="0" fontId="4" fillId="0" borderId="13" xfId="0" applyFont="1" applyBorder="1"/>
    <xf numFmtId="0" fontId="25" fillId="0" borderId="0" xfId="0" applyFont="1"/>
    <xf numFmtId="0" fontId="26" fillId="0" borderId="0" xfId="0" applyFont="1" applyAlignment="1">
      <alignment horizontal="right"/>
    </xf>
    <xf numFmtId="0" fontId="4" fillId="3" borderId="13" xfId="0" applyFont="1" applyFill="1" applyBorder="1" applyAlignment="1" applyProtection="1">
      <alignment horizontal="center"/>
      <protection locked="0"/>
    </xf>
    <xf numFmtId="0" fontId="4" fillId="3" borderId="34" xfId="0" applyFont="1" applyFill="1" applyBorder="1" applyAlignment="1" applyProtection="1">
      <alignment horizontal="center"/>
      <protection locked="0"/>
    </xf>
    <xf numFmtId="0" fontId="4" fillId="0" borderId="11" xfId="0" applyFont="1" applyFill="1" applyBorder="1" applyAlignment="1">
      <alignment horizontal="left" vertical="center"/>
    </xf>
    <xf numFmtId="0" fontId="4" fillId="3" borderId="11" xfId="0" applyFont="1" applyFill="1" applyBorder="1" applyAlignment="1" applyProtection="1">
      <alignment horizontal="center"/>
      <protection locked="0"/>
    </xf>
    <xf numFmtId="0" fontId="4" fillId="3" borderId="23" xfId="0" applyFont="1" applyFill="1" applyBorder="1" applyAlignment="1" applyProtection="1">
      <alignment horizontal="center"/>
      <protection locked="0"/>
    </xf>
    <xf numFmtId="0" fontId="4" fillId="0" borderId="7" xfId="0" applyFont="1" applyFill="1" applyBorder="1" applyAlignment="1">
      <alignment horizontal="left" vertical="center"/>
    </xf>
    <xf numFmtId="0" fontId="7" fillId="2" borderId="26" xfId="0" applyFont="1" applyFill="1" applyBorder="1" applyAlignment="1">
      <alignment horizontal="center"/>
    </xf>
    <xf numFmtId="0" fontId="7" fillId="2" borderId="1" xfId="0" applyFont="1" applyFill="1" applyBorder="1" applyAlignment="1">
      <alignment horizontal="center"/>
    </xf>
    <xf numFmtId="0" fontId="7" fillId="2" borderId="27" xfId="0" applyFont="1" applyFill="1" applyBorder="1" applyAlignment="1">
      <alignment horizontal="center"/>
    </xf>
    <xf numFmtId="0" fontId="23" fillId="3" borderId="7" xfId="0" applyFont="1" applyFill="1" applyBorder="1" applyAlignment="1" applyProtection="1">
      <alignment horizontal="left" vertical="center"/>
      <protection locked="0"/>
    </xf>
    <xf numFmtId="0" fontId="4" fillId="3" borderId="7" xfId="0" applyFont="1" applyFill="1" applyBorder="1" applyAlignment="1" applyProtection="1">
      <alignment horizontal="left" vertical="center"/>
      <protection locked="0"/>
    </xf>
    <xf numFmtId="0" fontId="4" fillId="3" borderId="16" xfId="0" applyFont="1" applyFill="1" applyBorder="1" applyAlignment="1" applyProtection="1">
      <alignment horizontal="left" vertical="center"/>
      <protection locked="0"/>
    </xf>
    <xf numFmtId="0" fontId="5" fillId="2" borderId="24" xfId="0" applyFont="1" applyFill="1" applyBorder="1" applyAlignment="1">
      <alignment horizontal="right" vertical="center"/>
    </xf>
    <xf numFmtId="0" fontId="5" fillId="2" borderId="25" xfId="0" applyFont="1" applyFill="1" applyBorder="1" applyAlignment="1">
      <alignment horizontal="right" vertical="center"/>
    </xf>
    <xf numFmtId="0" fontId="5" fillId="2" borderId="32" xfId="0" applyFont="1" applyFill="1" applyBorder="1" applyAlignment="1">
      <alignment horizontal="right" vertical="center"/>
    </xf>
    <xf numFmtId="0" fontId="4" fillId="3" borderId="8" xfId="0" applyFont="1" applyFill="1" applyBorder="1" applyAlignment="1" applyProtection="1">
      <alignment horizontal="center"/>
      <protection locked="0"/>
    </xf>
    <xf numFmtId="0" fontId="4" fillId="3" borderId="22" xfId="0" applyFont="1" applyFill="1" applyBorder="1" applyAlignment="1" applyProtection="1">
      <alignment horizontal="center"/>
      <protection locked="0"/>
    </xf>
    <xf numFmtId="0" fontId="23" fillId="3" borderId="8"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4" fillId="3" borderId="22" xfId="0" applyFont="1" applyFill="1" applyBorder="1" applyAlignment="1" applyProtection="1">
      <alignment horizontal="left" vertical="center"/>
      <protection locked="0"/>
    </xf>
    <xf numFmtId="0" fontId="6" fillId="0" borderId="0" xfId="0" applyFont="1" applyAlignment="1">
      <alignment horizontal="left" vertical="top" wrapText="1"/>
    </xf>
    <xf numFmtId="0" fontId="5" fillId="2" borderId="4" xfId="0" applyFont="1" applyFill="1" applyBorder="1" applyAlignment="1">
      <alignment horizontal="right" vertical="center"/>
    </xf>
    <xf numFmtId="0" fontId="5" fillId="2" borderId="0" xfId="0" applyFont="1" applyFill="1" applyBorder="1" applyAlignment="1">
      <alignment horizontal="right" vertical="center"/>
    </xf>
    <xf numFmtId="0" fontId="5" fillId="2" borderId="33" xfId="0" applyFont="1" applyFill="1" applyBorder="1" applyAlignment="1">
      <alignment horizontal="right" vertical="center"/>
    </xf>
    <xf numFmtId="0" fontId="4" fillId="0" borderId="13" xfId="0" applyFont="1" applyFill="1" applyBorder="1" applyAlignment="1">
      <alignment horizontal="left" vertical="center"/>
    </xf>
    <xf numFmtId="0" fontId="4" fillId="3" borderId="30" xfId="0" applyFont="1" applyFill="1" applyBorder="1" applyAlignment="1" applyProtection="1">
      <alignment horizontal="center"/>
      <protection locked="0"/>
    </xf>
    <xf numFmtId="0" fontId="4" fillId="3" borderId="31" xfId="0" applyFont="1" applyFill="1" applyBorder="1" applyAlignment="1" applyProtection="1">
      <alignment horizontal="center"/>
      <protection locked="0"/>
    </xf>
    <xf numFmtId="0" fontId="15" fillId="3" borderId="17" xfId="0" applyFont="1" applyFill="1" applyBorder="1" applyAlignment="1" applyProtection="1">
      <alignment horizontal="left"/>
      <protection locked="0"/>
    </xf>
    <xf numFmtId="0" fontId="4" fillId="3" borderId="18" xfId="0" applyFont="1" applyFill="1" applyBorder="1" applyAlignment="1" applyProtection="1">
      <alignment horizontal="left"/>
      <protection locked="0"/>
    </xf>
    <xf numFmtId="0" fontId="4" fillId="3" borderId="17" xfId="0" applyFont="1" applyFill="1" applyBorder="1" applyAlignment="1" applyProtection="1">
      <alignment horizontal="left"/>
      <protection locked="0"/>
    </xf>
    <xf numFmtId="0" fontId="24" fillId="3" borderId="30" xfId="3" applyFill="1" applyBorder="1" applyAlignment="1" applyProtection="1">
      <alignment horizontal="left"/>
      <protection locked="0"/>
    </xf>
    <xf numFmtId="0" fontId="4" fillId="3" borderId="31" xfId="0" applyFont="1" applyFill="1" applyBorder="1" applyAlignment="1" applyProtection="1">
      <alignment horizontal="left"/>
      <protection locked="0"/>
    </xf>
    <xf numFmtId="0" fontId="5" fillId="0" borderId="9" xfId="0" applyFont="1" applyBorder="1" applyAlignment="1">
      <alignment horizontal="left"/>
    </xf>
    <xf numFmtId="0" fontId="5" fillId="0" borderId="8" xfId="0" applyFont="1" applyBorder="1" applyAlignment="1">
      <alignment horizontal="left"/>
    </xf>
    <xf numFmtId="0" fontId="8" fillId="2" borderId="24" xfId="0" applyFont="1" applyFill="1" applyBorder="1" applyAlignment="1">
      <alignment horizontal="left" vertical="top" wrapText="1"/>
    </xf>
    <xf numFmtId="0" fontId="8" fillId="2" borderId="25" xfId="0" applyFont="1" applyFill="1" applyBorder="1" applyAlignment="1">
      <alignment horizontal="left" vertical="top" wrapText="1"/>
    </xf>
    <xf numFmtId="0" fontId="8" fillId="2" borderId="15" xfId="0" applyFont="1" applyFill="1" applyBorder="1" applyAlignment="1">
      <alignment horizontal="left" vertical="top" wrapText="1"/>
    </xf>
    <xf numFmtId="0" fontId="0" fillId="0" borderId="26" xfId="0" applyBorder="1" applyAlignment="1"/>
    <xf numFmtId="0" fontId="0" fillId="0" borderId="1" xfId="0" applyBorder="1" applyAlignment="1"/>
    <xf numFmtId="0" fontId="0" fillId="0" borderId="27" xfId="0" applyBorder="1" applyAlignment="1"/>
    <xf numFmtId="0" fontId="6" fillId="0" borderId="0" xfId="0" applyFont="1" applyBorder="1" applyAlignment="1">
      <alignment horizontal="right" vertical="top" wrapText="1"/>
    </xf>
    <xf numFmtId="0" fontId="5" fillId="0" borderId="10" xfId="0" applyFont="1" applyBorder="1" applyAlignment="1">
      <alignment horizontal="left"/>
    </xf>
    <xf numFmtId="0" fontId="5" fillId="0" borderId="11" xfId="0" applyFont="1" applyBorder="1" applyAlignment="1">
      <alignment horizontal="left"/>
    </xf>
    <xf numFmtId="0" fontId="27" fillId="0" borderId="24"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15"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27" xfId="0" applyFont="1" applyBorder="1" applyAlignment="1">
      <alignment horizontal="center" vertical="center" wrapText="1"/>
    </xf>
    <xf numFmtId="0" fontId="5" fillId="0" borderId="6" xfId="0" applyFont="1" applyBorder="1" applyAlignment="1">
      <alignment horizontal="left"/>
    </xf>
    <xf numFmtId="0" fontId="5" fillId="0" borderId="7" xfId="0" applyFont="1" applyBorder="1" applyAlignment="1">
      <alignment horizontal="left"/>
    </xf>
    <xf numFmtId="0" fontId="15" fillId="3" borderId="28" xfId="0" applyFont="1" applyFill="1" applyBorder="1" applyAlignment="1" applyProtection="1">
      <alignment horizontal="left"/>
      <protection locked="0"/>
    </xf>
    <xf numFmtId="0" fontId="4" fillId="3" borderId="29" xfId="0" applyFont="1" applyFill="1" applyBorder="1" applyAlignment="1" applyProtection="1">
      <alignment horizontal="left"/>
      <protection locked="0"/>
    </xf>
    <xf numFmtId="0" fontId="11" fillId="0" borderId="9" xfId="0" applyFont="1" applyBorder="1" applyAlignment="1">
      <alignment horizontal="left"/>
    </xf>
    <xf numFmtId="0" fontId="11" fillId="0" borderId="8" xfId="0" applyFont="1" applyBorder="1" applyAlignment="1">
      <alignment horizontal="left"/>
    </xf>
    <xf numFmtId="0" fontId="4" fillId="3" borderId="17" xfId="0" applyFont="1" applyFill="1" applyBorder="1" applyAlignment="1" applyProtection="1">
      <alignment horizontal="center"/>
      <protection locked="0"/>
    </xf>
    <xf numFmtId="0" fontId="4" fillId="3" borderId="21" xfId="0" applyFont="1" applyFill="1" applyBorder="1" applyAlignment="1" applyProtection="1">
      <alignment horizontal="center"/>
      <protection locked="0"/>
    </xf>
    <xf numFmtId="0" fontId="4" fillId="0" borderId="11" xfId="1" applyFont="1" applyFill="1" applyBorder="1" applyAlignment="1">
      <alignment horizontal="left" vertical="center"/>
    </xf>
    <xf numFmtId="0" fontId="4" fillId="3" borderId="7" xfId="0" applyFont="1" applyFill="1" applyBorder="1" applyAlignment="1" applyProtection="1">
      <alignment horizontal="center"/>
      <protection locked="0"/>
    </xf>
    <xf numFmtId="0" fontId="4" fillId="3" borderId="16" xfId="0" applyFont="1" applyFill="1" applyBorder="1" applyAlignment="1" applyProtection="1">
      <alignment horizontal="center"/>
      <protection locked="0"/>
    </xf>
    <xf numFmtId="0" fontId="5" fillId="0" borderId="14" xfId="0" applyFont="1" applyBorder="1" applyAlignment="1">
      <alignment horizontal="center"/>
    </xf>
    <xf numFmtId="0" fontId="5" fillId="0" borderId="15" xfId="0" applyFont="1" applyBorder="1" applyAlignment="1">
      <alignment horizontal="center"/>
    </xf>
    <xf numFmtId="0" fontId="4" fillId="0" borderId="8" xfId="0" applyFont="1" applyFill="1" applyBorder="1" applyAlignment="1">
      <alignment horizontal="left" vertical="center"/>
    </xf>
    <xf numFmtId="0" fontId="5" fillId="0" borderId="19" xfId="0" applyFont="1" applyBorder="1" applyAlignment="1">
      <alignment horizontal="left"/>
    </xf>
    <xf numFmtId="0" fontId="5" fillId="0" borderId="20" xfId="0" applyFont="1" applyBorder="1" applyAlignment="1">
      <alignment horizontal="left"/>
    </xf>
    <xf numFmtId="0" fontId="21" fillId="0" borderId="8" xfId="1" applyFont="1" applyFill="1" applyBorder="1" applyAlignment="1">
      <alignment horizontal="left" vertical="center"/>
    </xf>
    <xf numFmtId="0" fontId="4" fillId="0" borderId="8" xfId="1" applyFont="1" applyFill="1" applyBorder="1" applyAlignment="1">
      <alignment horizontal="left" vertical="center"/>
    </xf>
    <xf numFmtId="0" fontId="21" fillId="0" borderId="7" xfId="0" applyFont="1" applyFill="1" applyBorder="1" applyAlignment="1">
      <alignment horizontal="left" vertical="center"/>
    </xf>
  </cellXfs>
  <cellStyles count="4">
    <cellStyle name="Standard_PO Education" xfId="1"/>
    <cellStyle name="표준" xfId="0" builtinId="0"/>
    <cellStyle name="표준 2" xfId="2"/>
    <cellStyle name="하이퍼링크" xfId="3" builtin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66675</xdr:colOff>
      <xdr:row>2</xdr:row>
      <xdr:rowOff>85725</xdr:rowOff>
    </xdr:from>
    <xdr:to>
      <xdr:col>8</xdr:col>
      <xdr:colOff>352425</xdr:colOff>
      <xdr:row>2</xdr:row>
      <xdr:rowOff>85725</xdr:rowOff>
    </xdr:to>
    <xdr:sp macro="" textlink="">
      <xdr:nvSpPr>
        <xdr:cNvPr id="1066" name="Line 8">
          <a:extLst>
            <a:ext uri="{FF2B5EF4-FFF2-40B4-BE49-F238E27FC236}">
              <a16:creationId xmlns:a16="http://schemas.microsoft.com/office/drawing/2014/main" id="{9003482F-2525-4C22-A8CE-E8BE4F62B879}"/>
            </a:ext>
          </a:extLst>
        </xdr:cNvPr>
        <xdr:cNvSpPr>
          <a:spLocks noChangeShapeType="1"/>
        </xdr:cNvSpPr>
      </xdr:nvSpPr>
      <xdr:spPr bwMode="auto">
        <a:xfrm>
          <a:off x="8096250" y="2962275"/>
          <a:ext cx="285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352425</xdr:colOff>
      <xdr:row>2</xdr:row>
      <xdr:rowOff>85725</xdr:rowOff>
    </xdr:from>
    <xdr:to>
      <xdr:col>8</xdr:col>
      <xdr:colOff>352425</xdr:colOff>
      <xdr:row>4</xdr:row>
      <xdr:rowOff>819150</xdr:rowOff>
    </xdr:to>
    <xdr:sp macro="" textlink="">
      <xdr:nvSpPr>
        <xdr:cNvPr id="1067" name="Line 9">
          <a:extLst>
            <a:ext uri="{FF2B5EF4-FFF2-40B4-BE49-F238E27FC236}">
              <a16:creationId xmlns:a16="http://schemas.microsoft.com/office/drawing/2014/main" id="{D367F0D1-9B25-4FA7-93D0-8EFD0355A201}"/>
            </a:ext>
          </a:extLst>
        </xdr:cNvPr>
        <xdr:cNvSpPr>
          <a:spLocks noChangeShapeType="1"/>
        </xdr:cNvSpPr>
      </xdr:nvSpPr>
      <xdr:spPr bwMode="auto">
        <a:xfrm>
          <a:off x="8382000" y="2962275"/>
          <a:ext cx="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10</xdr:col>
      <xdr:colOff>0</xdr:colOff>
      <xdr:row>19</xdr:row>
      <xdr:rowOff>0</xdr:rowOff>
    </xdr:from>
    <xdr:to>
      <xdr:col>10</xdr:col>
      <xdr:colOff>266700</xdr:colOff>
      <xdr:row>20</xdr:row>
      <xdr:rowOff>47625</xdr:rowOff>
    </xdr:to>
    <xdr:sp macro="" textlink="">
      <xdr:nvSpPr>
        <xdr:cNvPr id="1068" name="AutoShape 5" descr="/var/folders/29/pfj_8vzj7lbgdc16r2jp4lt80000gn/T/com.microsoft.Excel/WebArchiveCopyPasteTempFiles/presentFile.php?url=MDAgU3RlaW5iZXJnL0xvZ28vU3RlaW5iZXJnX0xvZ29fMjAxNy9TdGVpbmJlcmcgQ3JlYXRpdml0eSBGaXJzdCAyMDE3L1JHQiB3ZWIgYW5kIG9mZmljZS9TdGVpbmJlcmdfQ3JlYXRpdml0eV9GaXJzdF8yMDE3X1JHQi5qcGc">
          <a:extLst>
            <a:ext uri="{FF2B5EF4-FFF2-40B4-BE49-F238E27FC236}">
              <a16:creationId xmlns:a16="http://schemas.microsoft.com/office/drawing/2014/main" id="{975ACEDD-7422-468D-9B02-5452D4E197D3}"/>
            </a:ext>
          </a:extLst>
        </xdr:cNvPr>
        <xdr:cNvSpPr>
          <a:spLocks noChangeAspect="1" noChangeArrowheads="1"/>
        </xdr:cNvSpPr>
      </xdr:nvSpPr>
      <xdr:spPr bwMode="auto">
        <a:xfrm>
          <a:off x="9534525" y="7353300"/>
          <a:ext cx="2667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7</xdr:col>
      <xdr:colOff>1133475</xdr:colOff>
      <xdr:row>1</xdr:row>
      <xdr:rowOff>2486025</xdr:rowOff>
    </xdr:to>
    <xdr:pic>
      <xdr:nvPicPr>
        <xdr:cNvPr id="1069" name="그림 2">
          <a:extLst>
            <a:ext uri="{FF2B5EF4-FFF2-40B4-BE49-F238E27FC236}">
              <a16:creationId xmlns:a16="http://schemas.microsoft.com/office/drawing/2014/main" id="{6FCDF021-FAD6-4940-A779-00618CBA33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01052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K37"/>
  <sheetViews>
    <sheetView tabSelected="1" workbookViewId="0">
      <selection activeCell="J2" sqref="J2"/>
    </sheetView>
  </sheetViews>
  <sheetFormatPr defaultColWidth="11.28515625" defaultRowHeight="20.100000000000001" customHeight="1"/>
  <cols>
    <col min="1" max="1" width="9.140625" style="2" customWidth="1"/>
    <col min="2" max="2" width="16.7109375" style="2" customWidth="1"/>
    <col min="3" max="3" width="40.7109375" style="2" customWidth="1"/>
    <col min="4" max="4" width="13.7109375" style="2" bestFit="1" customWidth="1"/>
    <col min="5" max="5" width="2" style="2" customWidth="1"/>
    <col min="6" max="6" width="11.7109375" style="2" customWidth="1"/>
    <col min="7" max="7" width="9.140625" style="2" customWidth="1"/>
    <col min="8" max="8" width="17.28515625" style="2" customWidth="1"/>
    <col min="9" max="16384" width="11.28515625" style="2"/>
  </cols>
  <sheetData>
    <row r="1" spans="1:10" s="1" customFormat="1" ht="20.100000000000001" customHeight="1">
      <c r="A1" s="3"/>
      <c r="B1" s="3"/>
      <c r="C1" s="93" t="str">
        <f>VLOOKUP($H$3,Translations!A2:Z13,2,FALSE)</f>
        <v>스타인버그 교육용 제품 판매 확인서</v>
      </c>
      <c r="D1" s="93"/>
      <c r="E1" s="93"/>
      <c r="F1" s="93"/>
      <c r="G1" s="93"/>
      <c r="H1" s="93"/>
      <c r="J1" s="13"/>
    </row>
    <row r="2" spans="1:10" s="1" customFormat="1" ht="207" customHeight="1">
      <c r="A2" s="3"/>
      <c r="B2" s="3"/>
      <c r="C2" s="93"/>
      <c r="D2" s="93"/>
      <c r="E2" s="93"/>
      <c r="F2" s="93"/>
      <c r="G2" s="93"/>
      <c r="H2" s="93"/>
      <c r="J2" s="13"/>
    </row>
    <row r="3" spans="1:10" s="1" customFormat="1" ht="20.100000000000001" customHeight="1">
      <c r="A3" s="3"/>
      <c r="B3" s="3"/>
      <c r="C3" s="11"/>
      <c r="D3" s="11"/>
      <c r="E3" s="11"/>
      <c r="F3" s="11"/>
      <c r="G3" s="17" t="s">
        <v>156</v>
      </c>
      <c r="H3" s="31" t="s">
        <v>236</v>
      </c>
      <c r="J3" s="13"/>
    </row>
    <row r="4" spans="1:10" s="1" customFormat="1" ht="20.100000000000001" customHeight="1" thickBot="1">
      <c r="H4" s="10"/>
      <c r="J4" s="13"/>
    </row>
    <row r="5" spans="1:10" s="1" customFormat="1" ht="20.100000000000001" customHeight="1">
      <c r="A5" s="87" t="str">
        <f>VLOOKUP($H$3,Translations!A2:Z13,3,FALSE)</f>
        <v xml:space="preserve">대리점 전달사항:
스타인버그사는 학교 교사들과 정규 학생들을 위해서 할인된 소프트웨어 라이선스를 제공하고 있습니다. 제품 구매자로부터 직접 본 확인서를 작성 및 회수하여 주십시오. 구매자의 교육기관의 확인을 위해 학교 스템프 및 사인을 받는 것이 중요합니다. 궁금하신 점이 있으시면 스타인버그 공식 수입처로 연락바랍니다. 본 확인서는 보관해 두셨다가 요청이 있을 시 한번에 제출하여 주시면 감사하겠습니다. </v>
      </c>
      <c r="B5" s="88"/>
      <c r="C5" s="88"/>
      <c r="D5" s="89"/>
      <c r="E5" s="96" t="s">
        <v>231</v>
      </c>
      <c r="F5" s="97"/>
      <c r="G5" s="97"/>
      <c r="H5" s="98"/>
      <c r="J5" s="13"/>
    </row>
    <row r="6" spans="1:10" s="1" customFormat="1" ht="41.1" customHeight="1" thickBot="1">
      <c r="A6" s="90"/>
      <c r="B6" s="91"/>
      <c r="C6" s="91"/>
      <c r="D6" s="92"/>
      <c r="E6" s="99"/>
      <c r="F6" s="100"/>
      <c r="G6" s="100"/>
      <c r="H6" s="101"/>
      <c r="I6" s="14" t="s">
        <v>13</v>
      </c>
      <c r="J6" s="13"/>
    </row>
    <row r="7" spans="1:10" s="1" customFormat="1" ht="20.100000000000001" customHeight="1">
      <c r="A7" s="105" t="str">
        <f>VLOOKUP($H$3,Translations!A2:Z13,5,FALSE)</f>
        <v>교육기관 명:</v>
      </c>
      <c r="B7" s="106"/>
      <c r="C7" s="107"/>
      <c r="D7" s="108"/>
      <c r="E7" s="99"/>
      <c r="F7" s="100"/>
      <c r="G7" s="100"/>
      <c r="H7" s="101"/>
      <c r="I7" s="14" t="s">
        <v>27</v>
      </c>
      <c r="J7" s="15">
        <v>1</v>
      </c>
    </row>
    <row r="8" spans="1:10" s="1" customFormat="1" ht="20.100000000000001" customHeight="1">
      <c r="A8" s="85" t="str">
        <f>VLOOKUP($H$3,Translations!A2:Z13,6,FALSE)</f>
        <v>이름:</v>
      </c>
      <c r="B8" s="86"/>
      <c r="C8" s="80"/>
      <c r="D8" s="81"/>
      <c r="E8" s="99"/>
      <c r="F8" s="100"/>
      <c r="G8" s="100"/>
      <c r="H8" s="101"/>
      <c r="I8" s="14" t="s">
        <v>12</v>
      </c>
      <c r="J8" s="13"/>
    </row>
    <row r="9" spans="1:10" s="1" customFormat="1" ht="20.100000000000001" customHeight="1">
      <c r="A9" s="85" t="str">
        <f>VLOOKUP($H$3,Translations!A2:Z13,7,FALSE)</f>
        <v>주소:</v>
      </c>
      <c r="B9" s="86"/>
      <c r="C9" s="80"/>
      <c r="D9" s="81"/>
      <c r="E9" s="99"/>
      <c r="F9" s="100"/>
      <c r="G9" s="100"/>
      <c r="H9" s="101"/>
      <c r="I9" s="14" t="s">
        <v>16</v>
      </c>
      <c r="J9" s="13"/>
    </row>
    <row r="10" spans="1:10" s="1" customFormat="1" ht="20.100000000000001" customHeight="1">
      <c r="A10" s="109" t="str">
        <f>VLOOKUP($H$3,Translations!A1:Z13,8,FALSE)</f>
        <v>전공/과목 (교사의 경우):</v>
      </c>
      <c r="B10" s="110"/>
      <c r="C10" s="80"/>
      <c r="D10" s="81"/>
      <c r="E10" s="99"/>
      <c r="F10" s="100"/>
      <c r="G10" s="100"/>
      <c r="H10" s="101"/>
      <c r="I10" s="14" t="s">
        <v>14</v>
      </c>
      <c r="J10"/>
    </row>
    <row r="11" spans="1:10" s="1" customFormat="1" ht="20.100000000000001" customHeight="1">
      <c r="A11" s="85" t="str">
        <f>VLOOKUP($H$3,Translations!A2:Z13,9,FALSE)</f>
        <v>전화번호:</v>
      </c>
      <c r="B11" s="86"/>
      <c r="C11" s="82"/>
      <c r="D11" s="81"/>
      <c r="E11" s="99"/>
      <c r="F11" s="100"/>
      <c r="G11" s="100"/>
      <c r="H11" s="101"/>
      <c r="I11" s="14" t="s">
        <v>15</v>
      </c>
    </row>
    <row r="12" spans="1:10" s="1" customFormat="1" ht="20.100000000000001" customHeight="1">
      <c r="A12" s="85" t="str">
        <f>VLOOKUP($H$3,Translations!A2:Z13,10,FALSE)</f>
        <v>팩스:</v>
      </c>
      <c r="B12" s="86"/>
      <c r="C12" s="82"/>
      <c r="D12" s="81"/>
      <c r="E12" s="99"/>
      <c r="F12" s="100"/>
      <c r="G12" s="100"/>
      <c r="H12" s="101"/>
      <c r="I12" s="14" t="s">
        <v>25</v>
      </c>
    </row>
    <row r="13" spans="1:10" s="1" customFormat="1" ht="20.100000000000001" customHeight="1" thickBot="1">
      <c r="A13" s="94" t="str">
        <f>VLOOKUP($H$3,Translations!A2:Z13,11,FALSE)</f>
        <v>이메일:</v>
      </c>
      <c r="B13" s="95"/>
      <c r="C13" s="83"/>
      <c r="D13" s="84"/>
      <c r="E13" s="102"/>
      <c r="F13" s="103"/>
      <c r="G13" s="103"/>
      <c r="H13" s="104"/>
      <c r="I13" s="14" t="s">
        <v>26</v>
      </c>
    </row>
    <row r="14" spans="1:10" s="1" customFormat="1" ht="20.100000000000001" customHeight="1" thickBot="1">
      <c r="F14" s="4"/>
      <c r="H14" s="52" t="s">
        <v>230</v>
      </c>
      <c r="I14" s="28" t="s">
        <v>223</v>
      </c>
    </row>
    <row r="15" spans="1:10" s="1" customFormat="1" ht="20.100000000000001" customHeight="1" thickBot="1">
      <c r="A15" s="5" t="str">
        <f>VLOOKUP($H$3,Translations!A2:Z13,12,FALSE)</f>
        <v>Art. No.</v>
      </c>
      <c r="B15" s="119" t="str">
        <f>VLOOKUP($H$3,Translations!A2:Z13,13,FALSE)</f>
        <v>제품명</v>
      </c>
      <c r="C15" s="120"/>
      <c r="D15" s="6" t="str">
        <f>VLOOKUP($H$3,Translations!A2:Z13,14,FALSE)</f>
        <v>언어</v>
      </c>
      <c r="E15" s="119" t="str">
        <f>VLOOKUP($H$3,Translations!A2:Z13,15,FALSE)</f>
        <v>USB eLicenser</v>
      </c>
      <c r="F15" s="120"/>
      <c r="G15" s="116" t="str">
        <f>VLOOKUP($H$3,Translations!A2:Z13,16,FALSE)</f>
        <v>수량</v>
      </c>
      <c r="H15" s="117"/>
      <c r="I15" s="18" t="s">
        <v>183</v>
      </c>
    </row>
    <row r="16" spans="1:10" ht="20.100000000000001" customHeight="1">
      <c r="A16" s="32">
        <v>455432</v>
      </c>
      <c r="B16" s="123" t="s">
        <v>243</v>
      </c>
      <c r="C16" s="58"/>
      <c r="D16" s="33" t="s">
        <v>11</v>
      </c>
      <c r="E16" s="34"/>
      <c r="F16" s="35" t="str">
        <f>VLOOKUP($H$3,Translations!A$2:Z$13,18,FALSE)</f>
        <v>포함</v>
      </c>
      <c r="G16" s="114" t="s">
        <v>235</v>
      </c>
      <c r="H16" s="115"/>
      <c r="I16" s="28" t="s">
        <v>222</v>
      </c>
    </row>
    <row r="17" spans="1:11" ht="20.100000000000001" customHeight="1">
      <c r="A17" s="36">
        <v>455531</v>
      </c>
      <c r="B17" s="121" t="s">
        <v>244</v>
      </c>
      <c r="C17" s="122"/>
      <c r="D17" s="37" t="s">
        <v>11</v>
      </c>
      <c r="E17" s="38"/>
      <c r="F17" s="35" t="str">
        <f>VLOOKUP($H$3,Translations!A$2:Z$13,18,FALSE)</f>
        <v>포함</v>
      </c>
      <c r="G17" s="111"/>
      <c r="H17" s="112"/>
    </row>
    <row r="18" spans="1:11" ht="20.100000000000001" customHeight="1" thickBot="1">
      <c r="A18" s="39">
        <v>455623</v>
      </c>
      <c r="B18" s="113" t="s">
        <v>245</v>
      </c>
      <c r="C18" s="113"/>
      <c r="D18" s="40" t="s">
        <v>11</v>
      </c>
      <c r="E18" s="41"/>
      <c r="F18" s="42" t="s">
        <v>228</v>
      </c>
      <c r="G18" s="56"/>
      <c r="H18" s="57"/>
    </row>
    <row r="19" spans="1:11" ht="20.100000000000001" customHeight="1" thickBot="1">
      <c r="A19" s="39">
        <v>446298</v>
      </c>
      <c r="B19" s="58" t="s">
        <v>237</v>
      </c>
      <c r="C19" s="58"/>
      <c r="D19" s="37" t="s">
        <v>11</v>
      </c>
      <c r="E19" s="38"/>
      <c r="F19" s="35" t="str">
        <f>VLOOKUP($H$3,Translations!A$2:Z$13,18,FALSE)</f>
        <v>포함</v>
      </c>
      <c r="G19" s="114"/>
      <c r="H19" s="115"/>
    </row>
    <row r="20" spans="1:11" ht="20.100000000000001" customHeight="1">
      <c r="A20" s="43">
        <v>453377</v>
      </c>
      <c r="B20" s="58" t="s">
        <v>232</v>
      </c>
      <c r="C20" s="58"/>
      <c r="D20" s="33" t="s">
        <v>226</v>
      </c>
      <c r="E20" s="34"/>
      <c r="F20" s="35" t="str">
        <f>VLOOKUP($H$3,Translations!A$2:Z$13,18,FALSE)</f>
        <v>포함</v>
      </c>
      <c r="G20" s="114"/>
      <c r="H20" s="115"/>
      <c r="K20"/>
    </row>
    <row r="21" spans="1:11" ht="20.100000000000001" customHeight="1">
      <c r="A21" s="36">
        <v>450512</v>
      </c>
      <c r="B21" s="118" t="s">
        <v>233</v>
      </c>
      <c r="C21" s="118"/>
      <c r="D21" s="37" t="s">
        <v>226</v>
      </c>
      <c r="E21" s="44" t="s">
        <v>18</v>
      </c>
      <c r="F21" s="35" t="str">
        <f>VLOOKUP($H$3,Translations!A$2:Z$13,19,FALSE)</f>
        <v>필요함</v>
      </c>
      <c r="G21" s="68"/>
      <c r="H21" s="69"/>
    </row>
    <row r="22" spans="1:11" ht="20.100000000000001" customHeight="1" thickBot="1">
      <c r="A22" s="39">
        <v>450437</v>
      </c>
      <c r="B22" s="55" t="s">
        <v>234</v>
      </c>
      <c r="C22" s="55"/>
      <c r="D22" s="40" t="s">
        <v>226</v>
      </c>
      <c r="E22" s="44" t="s">
        <v>18</v>
      </c>
      <c r="F22" s="42" t="str">
        <f>VLOOKUP($H$3,Translations!A$2:Z$13,19,FALSE)</f>
        <v>필요함</v>
      </c>
      <c r="G22" s="56"/>
      <c r="H22" s="57"/>
    </row>
    <row r="23" spans="1:11" ht="20.100000000000001" customHeight="1">
      <c r="A23" s="45">
        <v>457955</v>
      </c>
      <c r="B23" s="58" t="s">
        <v>238</v>
      </c>
      <c r="C23" s="58"/>
      <c r="D23" s="33" t="s">
        <v>11</v>
      </c>
      <c r="E23" s="34"/>
      <c r="F23" s="46" t="str">
        <f>VLOOKUP($H$3,Translations!A$2:Z$13,18,FALSE)</f>
        <v>포함</v>
      </c>
      <c r="G23" s="114"/>
      <c r="H23" s="115"/>
    </row>
    <row r="24" spans="1:11" ht="20.100000000000001" customHeight="1">
      <c r="A24" s="47">
        <v>457962</v>
      </c>
      <c r="B24" s="118" t="s">
        <v>239</v>
      </c>
      <c r="C24" s="118"/>
      <c r="D24" s="37" t="s">
        <v>11</v>
      </c>
      <c r="E24" s="38"/>
      <c r="F24" s="35" t="str">
        <f>VLOOKUP($H$3,Translations!A$2:Z$13,18,FALSE)</f>
        <v>포함</v>
      </c>
      <c r="G24" s="68"/>
      <c r="H24" s="69"/>
    </row>
    <row r="25" spans="1:11" ht="20.100000000000001" customHeight="1" thickBot="1">
      <c r="A25" s="48">
        <v>457979</v>
      </c>
      <c r="B25" s="55" t="s">
        <v>240</v>
      </c>
      <c r="C25" s="55"/>
      <c r="D25" s="40" t="s">
        <v>227</v>
      </c>
      <c r="E25" s="41"/>
      <c r="F25" s="42" t="str">
        <f>VLOOKUP($H$3,Translations!A$2:Z$13,18,FALSE)</f>
        <v>포함</v>
      </c>
      <c r="G25" s="56"/>
      <c r="H25" s="57"/>
    </row>
    <row r="26" spans="1:11" ht="20.100000000000001" customHeight="1">
      <c r="A26" s="49">
        <v>453728</v>
      </c>
      <c r="B26" s="77" t="s">
        <v>242</v>
      </c>
      <c r="C26" s="77"/>
      <c r="D26" s="50" t="s">
        <v>227</v>
      </c>
      <c r="E26" s="34"/>
      <c r="F26" s="46" t="str">
        <f>VLOOKUP($H$3,Translations!A$2:Z$13,18,FALSE)</f>
        <v>포함</v>
      </c>
      <c r="G26" s="53"/>
      <c r="H26" s="54"/>
    </row>
    <row r="27" spans="1:11" ht="20.100000000000001" customHeight="1" thickBot="1">
      <c r="A27" s="48">
        <v>201657</v>
      </c>
      <c r="B27" s="55" t="s">
        <v>241</v>
      </c>
      <c r="C27" s="55"/>
      <c r="D27" s="40" t="s">
        <v>227</v>
      </c>
      <c r="E27" s="41"/>
      <c r="F27" s="42" t="s">
        <v>228</v>
      </c>
      <c r="G27" s="78"/>
      <c r="H27" s="79"/>
    </row>
    <row r="29" spans="1:11" ht="20.100000000000001" customHeight="1">
      <c r="A29" s="16" t="str">
        <f>VLOOKUP($H$3,Translations!A$2:Z$13,24,FALSE)</f>
        <v>제품별 한 개의 라이선스로 제한이 되어있습니다. 학생버전들은 개인의 사용을 목적으로 하며 타인에게 양도 및 판매를 하실 수 없습니다.</v>
      </c>
    </row>
    <row r="30" spans="1:11" ht="20.100000000000001" customHeight="1">
      <c r="A30" s="73" t="str">
        <f>VLOOKUP($H$3,Translations!A2:Z13,20,FALSE)</f>
        <v>반드시 확인서에 스템프와 사인을 받으신 후 스타인버그 대리점으로 제출하여 주십시오. 감사합니다!</v>
      </c>
      <c r="B30" s="73"/>
      <c r="C30" s="73"/>
      <c r="D30" s="73"/>
      <c r="E30" s="73"/>
      <c r="F30" s="73"/>
      <c r="G30" s="73"/>
      <c r="H30" s="73"/>
    </row>
    <row r="31" spans="1:11" ht="20.100000000000001" customHeight="1">
      <c r="A31" s="73"/>
      <c r="B31" s="73"/>
      <c r="C31" s="73"/>
      <c r="D31" s="73"/>
      <c r="E31" s="73"/>
      <c r="F31" s="73"/>
      <c r="G31" s="73"/>
      <c r="H31" s="73"/>
    </row>
    <row r="32" spans="1:11" ht="20.100000000000001" customHeight="1" thickBot="1"/>
    <row r="33" spans="1:8" ht="20.100000000000001" customHeight="1">
      <c r="A33" s="65" t="str">
        <f>VLOOKUP($H$3,Translations!A2:Z13,21,FALSE)</f>
        <v>스타인버그 대리점:</v>
      </c>
      <c r="B33" s="66"/>
      <c r="C33" s="67"/>
      <c r="D33" s="62"/>
      <c r="E33" s="63"/>
      <c r="F33" s="63"/>
      <c r="G33" s="63"/>
      <c r="H33" s="64"/>
    </row>
    <row r="34" spans="1:8" ht="20.100000000000001" customHeight="1">
      <c r="A34" s="74" t="str">
        <f>VLOOKUP($H$3,Translations!A2:Z13,22,FALSE)</f>
        <v>판매자 이름:</v>
      </c>
      <c r="B34" s="75"/>
      <c r="C34" s="76"/>
      <c r="D34" s="70"/>
      <c r="E34" s="71"/>
      <c r="F34" s="71"/>
      <c r="G34" s="71"/>
      <c r="H34" s="72"/>
    </row>
    <row r="35" spans="1:8" ht="20.100000000000001" customHeight="1">
      <c r="A35" s="7"/>
      <c r="B35" s="8"/>
      <c r="C35" s="8"/>
      <c r="D35" s="8"/>
      <c r="E35" s="8"/>
      <c r="F35" s="8"/>
      <c r="G35" s="8"/>
      <c r="H35" s="9"/>
    </row>
    <row r="36" spans="1:8" ht="20.100000000000001" customHeight="1" thickBot="1">
      <c r="A36" s="59" t="str">
        <f>VLOOKUP($H$3,Translations!A2:Z13,23,FALSE)</f>
        <v>스타인버그 대리점께, 본 확인서를 보관해 두셨다가 요청이 있을 시 한번에 제출하여 주십시오.</v>
      </c>
      <c r="B36" s="60"/>
      <c r="C36" s="60"/>
      <c r="D36" s="60"/>
      <c r="E36" s="60"/>
      <c r="F36" s="60"/>
      <c r="G36" s="60"/>
      <c r="H36" s="61"/>
    </row>
    <row r="37" spans="1:8" ht="20.100000000000001" customHeight="1">
      <c r="A37" s="51" t="s">
        <v>229</v>
      </c>
    </row>
  </sheetData>
  <sheetProtection selectLockedCells="1"/>
  <mergeCells count="50">
    <mergeCell ref="G15:H15"/>
    <mergeCell ref="G16:H16"/>
    <mergeCell ref="C10:D10"/>
    <mergeCell ref="B24:C24"/>
    <mergeCell ref="E15:F15"/>
    <mergeCell ref="B15:C15"/>
    <mergeCell ref="B20:C20"/>
    <mergeCell ref="B21:C21"/>
    <mergeCell ref="B17:C17"/>
    <mergeCell ref="B16:C16"/>
    <mergeCell ref="G17:H17"/>
    <mergeCell ref="G21:H21"/>
    <mergeCell ref="B18:C18"/>
    <mergeCell ref="G22:H22"/>
    <mergeCell ref="G23:H23"/>
    <mergeCell ref="G20:H20"/>
    <mergeCell ref="G19:H19"/>
    <mergeCell ref="C1:H2"/>
    <mergeCell ref="A13:B13"/>
    <mergeCell ref="E5:H13"/>
    <mergeCell ref="A11:B11"/>
    <mergeCell ref="C11:D11"/>
    <mergeCell ref="A8:B8"/>
    <mergeCell ref="A9:B9"/>
    <mergeCell ref="A7:B7"/>
    <mergeCell ref="C7:D7"/>
    <mergeCell ref="A10:B10"/>
    <mergeCell ref="C8:D8"/>
    <mergeCell ref="C12:D12"/>
    <mergeCell ref="C13:D13"/>
    <mergeCell ref="C9:D9"/>
    <mergeCell ref="A12:B12"/>
    <mergeCell ref="A5:D6"/>
    <mergeCell ref="A36:H36"/>
    <mergeCell ref="D33:H33"/>
    <mergeCell ref="A33:C33"/>
    <mergeCell ref="G24:H24"/>
    <mergeCell ref="D34:H34"/>
    <mergeCell ref="A30:H31"/>
    <mergeCell ref="A34:C34"/>
    <mergeCell ref="B26:C26"/>
    <mergeCell ref="B27:C27"/>
    <mergeCell ref="G27:H27"/>
    <mergeCell ref="G26:H26"/>
    <mergeCell ref="B25:C25"/>
    <mergeCell ref="G25:H25"/>
    <mergeCell ref="G18:H18"/>
    <mergeCell ref="B19:C19"/>
    <mergeCell ref="B22:C22"/>
    <mergeCell ref="B23:C23"/>
  </mergeCells>
  <phoneticPr fontId="2" type="noConversion"/>
  <dataValidations count="2">
    <dataValidation type="list" allowBlank="1" showInputMessage="1" showErrorMessage="1" sqref="H3">
      <formula1>$I$6:$I$16</formula1>
    </dataValidation>
    <dataValidation allowBlank="1" sqref="A20"/>
  </dataValidations>
  <pageMargins left="0.39370078740157483" right="0.39370078740157483" top="0.59055118110236227" bottom="0.59055118110236227" header="0.51181102362204722" footer="0.51181102362204722"/>
  <pageSetup paperSize="9" scale="8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
  <sheetViews>
    <sheetView workbookViewId="0">
      <pane xSplit="1" ySplit="2" topLeftCell="Q3" activePane="bottomRight" state="frozen"/>
      <selection pane="topRight" activeCell="B1" sqref="B1"/>
      <selection pane="bottomLeft" activeCell="A3" sqref="A3"/>
      <selection pane="bottomRight" activeCell="T13" sqref="T13"/>
    </sheetView>
  </sheetViews>
  <sheetFormatPr defaultColWidth="11.28515625" defaultRowHeight="12.75"/>
  <cols>
    <col min="2" max="24" width="16.28515625" customWidth="1"/>
  </cols>
  <sheetData>
    <row r="1" spans="1:24" s="12" customFormat="1" ht="14.25" customHeight="1">
      <c r="A1" s="19" t="s">
        <v>10</v>
      </c>
      <c r="B1" s="19">
        <v>2</v>
      </c>
      <c r="C1" s="19">
        <v>3</v>
      </c>
      <c r="D1" s="19">
        <v>4</v>
      </c>
      <c r="E1" s="19">
        <v>5</v>
      </c>
      <c r="F1" s="19">
        <v>6</v>
      </c>
      <c r="G1" s="19">
        <v>7</v>
      </c>
      <c r="H1" s="19">
        <v>8</v>
      </c>
      <c r="I1" s="19">
        <v>9</v>
      </c>
      <c r="J1" s="19">
        <v>10</v>
      </c>
      <c r="K1" s="19">
        <v>11</v>
      </c>
      <c r="L1" s="19">
        <v>12</v>
      </c>
      <c r="M1" s="19">
        <v>13</v>
      </c>
      <c r="N1" s="19">
        <v>14</v>
      </c>
      <c r="O1" s="19">
        <v>15</v>
      </c>
      <c r="P1" s="19">
        <v>16</v>
      </c>
      <c r="Q1" s="19">
        <v>17</v>
      </c>
      <c r="R1" s="19">
        <v>18</v>
      </c>
      <c r="S1" s="19">
        <v>19</v>
      </c>
      <c r="T1" s="19">
        <v>20</v>
      </c>
      <c r="U1" s="19">
        <v>21</v>
      </c>
      <c r="V1" s="19">
        <v>22</v>
      </c>
      <c r="W1" s="19">
        <v>23</v>
      </c>
      <c r="X1" s="19">
        <v>24</v>
      </c>
    </row>
    <row r="2" spans="1:24">
      <c r="A2" s="20" t="s">
        <v>12</v>
      </c>
      <c r="B2" s="20" t="s">
        <v>119</v>
      </c>
      <c r="C2" s="20" t="s">
        <v>145</v>
      </c>
      <c r="D2" s="20" t="s">
        <v>17</v>
      </c>
      <c r="E2" s="20" t="s">
        <v>0</v>
      </c>
      <c r="F2" s="20" t="s">
        <v>126</v>
      </c>
      <c r="G2" s="20" t="s">
        <v>1</v>
      </c>
      <c r="H2" s="20" t="s">
        <v>132</v>
      </c>
      <c r="I2" s="20" t="s">
        <v>2</v>
      </c>
      <c r="J2" s="20" t="s">
        <v>3</v>
      </c>
      <c r="K2" s="20" t="s">
        <v>4</v>
      </c>
      <c r="L2" s="20" t="s">
        <v>23</v>
      </c>
      <c r="M2" s="20" t="s">
        <v>5</v>
      </c>
      <c r="N2" s="20" t="s">
        <v>10</v>
      </c>
      <c r="O2" s="20" t="s">
        <v>6</v>
      </c>
      <c r="P2" s="20" t="s">
        <v>7</v>
      </c>
      <c r="Q2" s="20" t="s">
        <v>22</v>
      </c>
      <c r="R2" s="20" t="s">
        <v>8</v>
      </c>
      <c r="S2" s="20" t="s">
        <v>9</v>
      </c>
      <c r="T2" s="20" t="s">
        <v>19</v>
      </c>
      <c r="U2" s="20" t="s">
        <v>20</v>
      </c>
      <c r="V2" s="20" t="s">
        <v>21</v>
      </c>
      <c r="W2" s="20" t="s">
        <v>136</v>
      </c>
      <c r="X2" s="20" t="s">
        <v>150</v>
      </c>
    </row>
    <row r="3" spans="1:24" ht="12.75" customHeight="1">
      <c r="A3" s="20" t="s">
        <v>13</v>
      </c>
      <c r="B3" s="20" t="s">
        <v>120</v>
      </c>
      <c r="C3" s="20" t="s">
        <v>144</v>
      </c>
      <c r="D3" s="24" t="s">
        <v>31</v>
      </c>
      <c r="E3" s="20" t="s">
        <v>32</v>
      </c>
      <c r="F3" s="20" t="s">
        <v>126</v>
      </c>
      <c r="G3" s="20" t="s">
        <v>33</v>
      </c>
      <c r="H3" s="20" t="s">
        <v>142</v>
      </c>
      <c r="I3" s="20" t="s">
        <v>34</v>
      </c>
      <c r="J3" s="20" t="s">
        <v>35</v>
      </c>
      <c r="K3" s="20" t="s">
        <v>36</v>
      </c>
      <c r="L3" s="20" t="s">
        <v>37</v>
      </c>
      <c r="M3" s="20" t="s">
        <v>38</v>
      </c>
      <c r="N3" s="20" t="s">
        <v>39</v>
      </c>
      <c r="O3" s="20" t="s">
        <v>6</v>
      </c>
      <c r="P3" s="20" t="s">
        <v>40</v>
      </c>
      <c r="Q3" s="20" t="s">
        <v>41</v>
      </c>
      <c r="R3" s="20" t="s">
        <v>30</v>
      </c>
      <c r="S3" s="20" t="s">
        <v>29</v>
      </c>
      <c r="T3" s="20" t="s">
        <v>42</v>
      </c>
      <c r="U3" s="20" t="s">
        <v>43</v>
      </c>
      <c r="V3" s="20" t="s">
        <v>44</v>
      </c>
      <c r="W3" s="20" t="s">
        <v>137</v>
      </c>
      <c r="X3" s="20" t="s">
        <v>151</v>
      </c>
    </row>
    <row r="4" spans="1:24">
      <c r="A4" s="20" t="s">
        <v>14</v>
      </c>
      <c r="B4" s="20" t="s">
        <v>121</v>
      </c>
      <c r="C4" s="20" t="str">
        <f>C2</f>
        <v>Dealer Info:
Steinberg offers discounted software licenses for teachers and full-time students. Please have the person fill out this form and hand it back to you. It is important that their school confirm and validate this form by putting their official stamp and signature on it. For any further questions please contact your Steinberg sales representative. Please keep this form and hand it over to Steinberg upon request.</v>
      </c>
      <c r="D4" s="20" t="s">
        <v>45</v>
      </c>
      <c r="E4" s="20" t="s">
        <v>46</v>
      </c>
      <c r="F4" s="20" t="s">
        <v>127</v>
      </c>
      <c r="G4" s="20" t="s">
        <v>47</v>
      </c>
      <c r="H4" s="20" t="str">
        <f>H2</f>
        <v>Type of class/course (if teacher):</v>
      </c>
      <c r="I4" s="20" t="s">
        <v>48</v>
      </c>
      <c r="J4" s="20" t="s">
        <v>35</v>
      </c>
      <c r="K4" s="20" t="s">
        <v>49</v>
      </c>
      <c r="L4" s="20" t="s">
        <v>50</v>
      </c>
      <c r="M4" s="20" t="s">
        <v>51</v>
      </c>
      <c r="N4" s="20" t="s">
        <v>52</v>
      </c>
      <c r="O4" s="20" t="s">
        <v>6</v>
      </c>
      <c r="P4" s="20" t="s">
        <v>53</v>
      </c>
      <c r="Q4" s="20" t="s">
        <v>54</v>
      </c>
      <c r="R4" s="20" t="s">
        <v>55</v>
      </c>
      <c r="S4" s="20" t="s">
        <v>56</v>
      </c>
      <c r="T4" s="20" t="s">
        <v>57</v>
      </c>
      <c r="U4" s="20" t="s">
        <v>59</v>
      </c>
      <c r="V4" s="20" t="s">
        <v>58</v>
      </c>
      <c r="W4" s="20" t="str">
        <f>W2</f>
        <v>Dear Steinberg Dealer, please keep this form and hand it over to Steinberg upon request.</v>
      </c>
      <c r="X4" s="20" t="str">
        <f>X2</f>
        <v>Limited to one license per product. Student versions are personal and cannot be passed on or sold to any other third party or person.</v>
      </c>
    </row>
    <row r="5" spans="1:24">
      <c r="A5" s="20" t="s">
        <v>15</v>
      </c>
      <c r="B5" s="20" t="s">
        <v>122</v>
      </c>
      <c r="C5" s="20" t="s">
        <v>146</v>
      </c>
      <c r="D5" s="20" t="s">
        <v>60</v>
      </c>
      <c r="E5" s="20" t="s">
        <v>61</v>
      </c>
      <c r="F5" s="20" t="s">
        <v>128</v>
      </c>
      <c r="G5" s="20" t="s">
        <v>62</v>
      </c>
      <c r="H5" s="20" t="s">
        <v>133</v>
      </c>
      <c r="I5" s="20" t="s">
        <v>63</v>
      </c>
      <c r="J5" s="20" t="s">
        <v>35</v>
      </c>
      <c r="K5" s="20" t="s">
        <v>64</v>
      </c>
      <c r="L5" s="20" t="s">
        <v>65</v>
      </c>
      <c r="M5" s="20" t="s">
        <v>66</v>
      </c>
      <c r="N5" s="20" t="s">
        <v>67</v>
      </c>
      <c r="O5" s="20" t="s">
        <v>6</v>
      </c>
      <c r="P5" s="20" t="s">
        <v>68</v>
      </c>
      <c r="Q5" s="20" t="s">
        <v>69</v>
      </c>
      <c r="R5" s="20" t="s">
        <v>84</v>
      </c>
      <c r="S5" s="20" t="s">
        <v>85</v>
      </c>
      <c r="T5" s="20" t="s">
        <v>70</v>
      </c>
      <c r="U5" s="20" t="s">
        <v>71</v>
      </c>
      <c r="V5" s="20" t="s">
        <v>72</v>
      </c>
      <c r="W5" s="20" t="s">
        <v>138</v>
      </c>
      <c r="X5" s="20" t="s">
        <v>152</v>
      </c>
    </row>
    <row r="6" spans="1:24">
      <c r="A6" s="20" t="s">
        <v>16</v>
      </c>
      <c r="B6" s="20" t="s">
        <v>119</v>
      </c>
      <c r="C6" s="20" t="s">
        <v>147</v>
      </c>
      <c r="D6" s="20" t="s">
        <v>73</v>
      </c>
      <c r="E6" s="20" t="s">
        <v>74</v>
      </c>
      <c r="F6" s="20" t="s">
        <v>53</v>
      </c>
      <c r="G6" s="20" t="s">
        <v>75</v>
      </c>
      <c r="H6" s="20" t="s">
        <v>143</v>
      </c>
      <c r="I6" s="20" t="s">
        <v>76</v>
      </c>
      <c r="J6" s="20" t="s">
        <v>35</v>
      </c>
      <c r="K6" s="20" t="s">
        <v>64</v>
      </c>
      <c r="L6" s="20" t="s">
        <v>77</v>
      </c>
      <c r="M6" s="20" t="s">
        <v>78</v>
      </c>
      <c r="N6" s="20" t="s">
        <v>79</v>
      </c>
      <c r="O6" s="20" t="s">
        <v>6</v>
      </c>
      <c r="P6" s="20" t="s">
        <v>80</v>
      </c>
      <c r="Q6" s="20" t="s">
        <v>81</v>
      </c>
      <c r="R6" s="20" t="s">
        <v>82</v>
      </c>
      <c r="S6" s="20" t="s">
        <v>83</v>
      </c>
      <c r="T6" s="20" t="s">
        <v>86</v>
      </c>
      <c r="U6" s="20" t="s">
        <v>87</v>
      </c>
      <c r="V6" s="20" t="s">
        <v>88</v>
      </c>
      <c r="W6" s="20" t="s">
        <v>139</v>
      </c>
      <c r="X6" s="20" t="s">
        <v>153</v>
      </c>
    </row>
    <row r="7" spans="1:24">
      <c r="A7" s="20" t="s">
        <v>25</v>
      </c>
      <c r="B7" s="20" t="s">
        <v>123</v>
      </c>
      <c r="C7" s="20" t="s">
        <v>148</v>
      </c>
      <c r="D7" s="20" t="s">
        <v>89</v>
      </c>
      <c r="E7" s="20" t="s">
        <v>90</v>
      </c>
      <c r="F7" s="20" t="s">
        <v>129</v>
      </c>
      <c r="G7" s="20" t="s">
        <v>47</v>
      </c>
      <c r="H7" s="20" t="s">
        <v>134</v>
      </c>
      <c r="I7" s="20" t="s">
        <v>91</v>
      </c>
      <c r="J7" s="20" t="s">
        <v>92</v>
      </c>
      <c r="K7" s="20" t="s">
        <v>93</v>
      </c>
      <c r="L7" s="20" t="s">
        <v>108</v>
      </c>
      <c r="M7" s="20" t="s">
        <v>94</v>
      </c>
      <c r="N7" s="20" t="s">
        <v>95</v>
      </c>
      <c r="O7" s="20" t="s">
        <v>6</v>
      </c>
      <c r="P7" s="20" t="s">
        <v>7</v>
      </c>
      <c r="Q7" s="20" t="s">
        <v>118</v>
      </c>
      <c r="R7" s="20" t="s">
        <v>157</v>
      </c>
      <c r="S7" s="20" t="s">
        <v>158</v>
      </c>
      <c r="T7" s="20" t="s">
        <v>96</v>
      </c>
      <c r="U7" s="20" t="s">
        <v>97</v>
      </c>
      <c r="V7" s="20" t="s">
        <v>98</v>
      </c>
      <c r="W7" s="20" t="s">
        <v>140</v>
      </c>
      <c r="X7" s="20" t="s">
        <v>154</v>
      </c>
    </row>
    <row r="8" spans="1:24">
      <c r="A8" s="20" t="s">
        <v>24</v>
      </c>
      <c r="B8" s="20" t="str">
        <f>B2</f>
        <v>Proof of Eligibility for Steinberg Educational Products</v>
      </c>
      <c r="C8" s="20" t="str">
        <f t="shared" ref="C8:W8" si="0">C2</f>
        <v>Dealer Info:
Steinberg offers discounted software licenses for teachers and full-time students. Please have the person fill out this form and hand it back to you. It is important that their school confirm and validate this form by putting their official stamp and signature on it. For any further questions please contact your Steinberg sales representative. Please keep this form and hand it over to Steinberg upon request.</v>
      </c>
      <c r="D8" s="20" t="str">
        <f t="shared" si="0"/>
        <v>Educational Facility Official Stamp
Signature</v>
      </c>
      <c r="E8" s="20" t="str">
        <f t="shared" si="0"/>
        <v>Educational Facility:</v>
      </c>
      <c r="F8" s="20" t="str">
        <f t="shared" si="0"/>
        <v>Name:</v>
      </c>
      <c r="G8" s="20" t="str">
        <f t="shared" si="0"/>
        <v>Address:</v>
      </c>
      <c r="H8" s="20" t="str">
        <f t="shared" si="0"/>
        <v>Type of class/course (if teacher):</v>
      </c>
      <c r="I8" s="20" t="str">
        <f t="shared" si="0"/>
        <v>Phone/Mobile:</v>
      </c>
      <c r="J8" s="20" t="str">
        <f t="shared" si="0"/>
        <v>Fax:</v>
      </c>
      <c r="K8" s="20" t="str">
        <f t="shared" si="0"/>
        <v>E-mail:</v>
      </c>
      <c r="L8" s="20" t="str">
        <f t="shared" si="0"/>
        <v>Art. No.</v>
      </c>
      <c r="M8" s="20" t="str">
        <f t="shared" si="0"/>
        <v>Product Name</v>
      </c>
      <c r="N8" s="20" t="str">
        <f t="shared" si="0"/>
        <v>Language</v>
      </c>
      <c r="O8" s="20" t="str">
        <f t="shared" si="0"/>
        <v>USB eLicenser</v>
      </c>
      <c r="P8" s="20" t="str">
        <f t="shared" si="0"/>
        <v>Amount</v>
      </c>
      <c r="Q8" s="20" t="str">
        <f t="shared" si="0"/>
        <v>Volume Discount</v>
      </c>
      <c r="R8" s="20" t="str">
        <f t="shared" si="0"/>
        <v>included</v>
      </c>
      <c r="S8" s="20" t="str">
        <f t="shared" si="0"/>
        <v>required</v>
      </c>
      <c r="T8" s="20" t="str">
        <f t="shared" si="0"/>
        <v>Please stamp, sign and hand this form back to your Steinberg dealer for order processing. Thank you!</v>
      </c>
      <c r="U8" s="20" t="str">
        <f t="shared" si="0"/>
        <v>Steinberg Dealer:</v>
      </c>
      <c r="V8" s="20" t="str">
        <f t="shared" si="0"/>
        <v>Name of sales person:</v>
      </c>
      <c r="W8" s="20" t="str">
        <f t="shared" si="0"/>
        <v>Dear Steinberg Dealer, please keep this form and hand it over to Steinberg upon request.</v>
      </c>
      <c r="X8" s="20" t="str">
        <f>X2</f>
        <v>Limited to one license per product. Student versions are personal and cannot be passed on or sold to any other third party or person.</v>
      </c>
    </row>
    <row r="9" spans="1:24">
      <c r="A9" s="20" t="s">
        <v>27</v>
      </c>
      <c r="B9" s="20" t="s">
        <v>124</v>
      </c>
      <c r="C9" s="20" t="s">
        <v>179</v>
      </c>
      <c r="D9" s="20" t="s">
        <v>99</v>
      </c>
      <c r="E9" s="20" t="s">
        <v>100</v>
      </c>
      <c r="F9" s="20" t="s">
        <v>130</v>
      </c>
      <c r="G9" s="20" t="s">
        <v>33</v>
      </c>
      <c r="H9" s="20" t="s">
        <v>180</v>
      </c>
      <c r="I9" s="20" t="s">
        <v>91</v>
      </c>
      <c r="J9" s="20" t="s">
        <v>35</v>
      </c>
      <c r="K9" s="20" t="s">
        <v>49</v>
      </c>
      <c r="L9" s="20" t="s">
        <v>108</v>
      </c>
      <c r="M9" s="20" t="s">
        <v>94</v>
      </c>
      <c r="N9" s="20" t="s">
        <v>101</v>
      </c>
      <c r="O9" s="20" t="s">
        <v>6</v>
      </c>
      <c r="P9" s="20" t="s">
        <v>102</v>
      </c>
      <c r="Q9" s="20" t="s">
        <v>103</v>
      </c>
      <c r="R9" s="20" t="s">
        <v>104</v>
      </c>
      <c r="S9" s="20" t="s">
        <v>178</v>
      </c>
      <c r="T9" s="20" t="s">
        <v>105</v>
      </c>
      <c r="U9" s="20" t="s">
        <v>106</v>
      </c>
      <c r="V9" s="20" t="s">
        <v>107</v>
      </c>
      <c r="W9" s="20" t="s">
        <v>181</v>
      </c>
      <c r="X9" s="20" t="s">
        <v>182</v>
      </c>
    </row>
    <row r="10" spans="1:24">
      <c r="A10" s="20" t="s">
        <v>26</v>
      </c>
      <c r="B10" s="20" t="s">
        <v>125</v>
      </c>
      <c r="C10" s="20" t="s">
        <v>149</v>
      </c>
      <c r="D10" s="20" t="s">
        <v>109</v>
      </c>
      <c r="E10" s="20" t="s">
        <v>110</v>
      </c>
      <c r="F10" s="20" t="s">
        <v>131</v>
      </c>
      <c r="G10" s="20" t="s">
        <v>111</v>
      </c>
      <c r="H10" s="20" t="s">
        <v>135</v>
      </c>
      <c r="I10" s="20" t="s">
        <v>112</v>
      </c>
      <c r="J10" s="20" t="s">
        <v>35</v>
      </c>
      <c r="K10" s="20" t="s">
        <v>64</v>
      </c>
      <c r="L10" s="20" t="s">
        <v>65</v>
      </c>
      <c r="M10" s="20" t="s">
        <v>113</v>
      </c>
      <c r="N10" s="20" t="s">
        <v>95</v>
      </c>
      <c r="O10" s="20" t="s">
        <v>6</v>
      </c>
      <c r="P10" s="20" t="s">
        <v>7</v>
      </c>
      <c r="Q10" s="20" t="s">
        <v>114</v>
      </c>
      <c r="R10" s="20" t="s">
        <v>159</v>
      </c>
      <c r="S10" s="20" t="s">
        <v>160</v>
      </c>
      <c r="T10" s="20" t="s">
        <v>115</v>
      </c>
      <c r="U10" s="20" t="s">
        <v>116</v>
      </c>
      <c r="V10" s="20" t="s">
        <v>117</v>
      </c>
      <c r="W10" s="20" t="s">
        <v>141</v>
      </c>
      <c r="X10" s="20" t="s">
        <v>155</v>
      </c>
    </row>
    <row r="11" spans="1:24" s="23" customFormat="1">
      <c r="A11" s="21" t="s">
        <v>28</v>
      </c>
      <c r="B11" s="22" t="s">
        <v>161</v>
      </c>
      <c r="C11" s="22" t="s">
        <v>162</v>
      </c>
      <c r="D11" s="22" t="s">
        <v>177</v>
      </c>
      <c r="E11" s="22" t="s">
        <v>163</v>
      </c>
      <c r="F11" s="22" t="s">
        <v>164</v>
      </c>
      <c r="G11" s="22" t="s">
        <v>165</v>
      </c>
      <c r="H11" s="22" t="str">
        <f>H2</f>
        <v>Type of class/course (if teacher):</v>
      </c>
      <c r="I11" s="22" t="s">
        <v>166</v>
      </c>
      <c r="J11" s="22" t="str">
        <f>J2</f>
        <v>Fax:</v>
      </c>
      <c r="K11" s="22" t="str">
        <f>K2</f>
        <v>E-mail:</v>
      </c>
      <c r="L11" s="22" t="str">
        <f>L2</f>
        <v>Art. No.</v>
      </c>
      <c r="M11" s="22" t="s">
        <v>167</v>
      </c>
      <c r="N11" s="22" t="s">
        <v>168</v>
      </c>
      <c r="O11" s="22" t="str">
        <f>O2</f>
        <v>USB eLicenser</v>
      </c>
      <c r="P11" s="22" t="s">
        <v>169</v>
      </c>
      <c r="Q11" s="22" t="s">
        <v>170</v>
      </c>
      <c r="R11" s="22" t="s">
        <v>171</v>
      </c>
      <c r="S11" s="22" t="s">
        <v>172</v>
      </c>
      <c r="T11" s="22" t="s">
        <v>173</v>
      </c>
      <c r="U11" s="22" t="str">
        <f>U2</f>
        <v>Steinberg Dealer:</v>
      </c>
      <c r="V11" s="22" t="s">
        <v>174</v>
      </c>
      <c r="W11" s="22" t="s">
        <v>175</v>
      </c>
      <c r="X11" s="22" t="s">
        <v>176</v>
      </c>
    </row>
    <row r="12" spans="1:24" ht="12.75" customHeight="1">
      <c r="A12" s="20" t="s">
        <v>183</v>
      </c>
      <c r="B12" t="s">
        <v>184</v>
      </c>
      <c r="C12" t="s">
        <v>185</v>
      </c>
      <c r="D12" s="24" t="s">
        <v>202</v>
      </c>
      <c r="E12" t="s">
        <v>186</v>
      </c>
      <c r="F12" t="s">
        <v>187</v>
      </c>
      <c r="G12" t="s">
        <v>189</v>
      </c>
      <c r="H12" t="s">
        <v>188</v>
      </c>
      <c r="I12" t="s">
        <v>190</v>
      </c>
      <c r="J12" s="20" t="s">
        <v>35</v>
      </c>
      <c r="K12" s="20" t="s">
        <v>36</v>
      </c>
      <c r="L12" t="s">
        <v>191</v>
      </c>
      <c r="M12" t="s">
        <v>192</v>
      </c>
      <c r="N12" t="s">
        <v>79</v>
      </c>
      <c r="O12" t="s">
        <v>6</v>
      </c>
      <c r="P12" t="s">
        <v>193</v>
      </c>
      <c r="Q12" t="s">
        <v>194</v>
      </c>
      <c r="R12" t="s">
        <v>195</v>
      </c>
      <c r="S12" t="s">
        <v>196</v>
      </c>
      <c r="T12" t="s">
        <v>197</v>
      </c>
      <c r="U12" t="s">
        <v>198</v>
      </c>
      <c r="V12" t="s">
        <v>199</v>
      </c>
      <c r="W12" t="s">
        <v>200</v>
      </c>
      <c r="X12" t="s">
        <v>201</v>
      </c>
    </row>
    <row r="13" spans="1:24">
      <c r="A13" s="20" t="s">
        <v>203</v>
      </c>
      <c r="B13" s="26" t="s">
        <v>204</v>
      </c>
      <c r="C13" s="27" t="s">
        <v>205</v>
      </c>
      <c r="D13" s="25" t="s">
        <v>224</v>
      </c>
      <c r="E13" s="27" t="s">
        <v>206</v>
      </c>
      <c r="F13" s="30" t="s">
        <v>225</v>
      </c>
      <c r="G13" s="27" t="s">
        <v>207</v>
      </c>
      <c r="H13" s="27" t="s">
        <v>208</v>
      </c>
      <c r="I13" s="27" t="s">
        <v>209</v>
      </c>
      <c r="J13" s="27" t="s">
        <v>210</v>
      </c>
      <c r="K13" s="27" t="s">
        <v>211</v>
      </c>
      <c r="L13" s="29" t="s">
        <v>23</v>
      </c>
      <c r="M13" s="30" t="s">
        <v>212</v>
      </c>
      <c r="N13" s="30" t="s">
        <v>213</v>
      </c>
      <c r="O13" s="29" t="s">
        <v>6</v>
      </c>
      <c r="P13" s="30" t="s">
        <v>214</v>
      </c>
      <c r="Q13" s="29" t="s">
        <v>22</v>
      </c>
      <c r="R13" s="30" t="s">
        <v>215</v>
      </c>
      <c r="S13" s="30" t="s">
        <v>216</v>
      </c>
      <c r="T13" s="27" t="s">
        <v>217</v>
      </c>
      <c r="U13" s="27" t="s">
        <v>218</v>
      </c>
      <c r="V13" s="27" t="s">
        <v>219</v>
      </c>
      <c r="W13" s="27" t="s">
        <v>220</v>
      </c>
      <c r="X13" s="27" t="s">
        <v>221</v>
      </c>
    </row>
  </sheetData>
  <sheetProtection password="C770" sheet="1" objects="1" scenarios="1"/>
  <phoneticPr fontId="2" type="noConversion"/>
  <pageMargins left="0.78740157499999996" right="0.78740157499999996" top="0.984251969" bottom="0.984251969" header="0.4921259845" footer="0.492125984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vt:i4>
      </vt:variant>
      <vt:variant>
        <vt:lpstr>이름 지정된 범위</vt:lpstr>
      </vt:variant>
      <vt:variant>
        <vt:i4>3</vt:i4>
      </vt:variant>
    </vt:vector>
  </HeadingPairs>
  <TitlesOfParts>
    <vt:vector size="5" baseType="lpstr">
      <vt:lpstr>Form</vt:lpstr>
      <vt:lpstr>Translations</vt:lpstr>
      <vt:lpstr>Form!Criteria</vt:lpstr>
      <vt:lpstr>Form!Extract</vt:lpstr>
      <vt:lpstr>Form!Print_Area</vt:lpstr>
    </vt:vector>
  </TitlesOfParts>
  <Company>Steinberg Media Technologies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Ratsch</dc:creator>
  <cp:lastModifiedBy>성현</cp:lastModifiedBy>
  <cp:lastPrinted>2019-11-18T16:52:58Z</cp:lastPrinted>
  <dcterms:created xsi:type="dcterms:W3CDTF">2010-02-22T08:52:40Z</dcterms:created>
  <dcterms:modified xsi:type="dcterms:W3CDTF">2021-03-29T03:39:01Z</dcterms:modified>
</cp:coreProperties>
</file>